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\WCSO Reports\2020\"/>
    </mc:Choice>
  </mc:AlternateContent>
  <xr:revisionPtr revIDLastSave="0" documentId="8_{B3C6E3E5-028E-4649-A195-2D49A8C9802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Cover Sheet" sheetId="4" r:id="rId1"/>
    <sheet name="Reports Generated" sheetId="1" r:id="rId2"/>
    <sheet name="5 Year Comparison Calls" sheetId="2" r:id="rId3"/>
    <sheet name="5 Year comparison Citations" sheetId="5" r:id="rId4"/>
    <sheet name="18 mth comparison by Nature of " sheetId="8" r:id="rId5"/>
    <sheet name="Uintah call stats" sheetId="9" r:id="rId6"/>
    <sheet name="Crime Clock" sheetId="6" r:id="rId7"/>
  </sheets>
  <calcPr calcId="191029"/>
</workbook>
</file>

<file path=xl/calcChain.xml><?xml version="1.0" encoding="utf-8"?>
<calcChain xmlns="http://schemas.openxmlformats.org/spreadsheetml/2006/main">
  <c r="BB41" i="8" l="1"/>
  <c r="AY35" i="8" l="1"/>
  <c r="AV39" i="8" l="1"/>
  <c r="AS42" i="8" l="1"/>
  <c r="AP45" i="8" l="1"/>
  <c r="AM41" i="8" l="1"/>
  <c r="AJ35" i="8" l="1"/>
  <c r="AG27" i="8" l="1"/>
  <c r="AD29" i="8" l="1"/>
  <c r="Z32" i="8" l="1"/>
  <c r="W30" i="8" l="1"/>
  <c r="AB42" i="8" s="1"/>
  <c r="T32" i="8" l="1"/>
  <c r="Q41" i="8" l="1"/>
  <c r="N39" i="8" l="1"/>
  <c r="K32" i="8" l="1"/>
  <c r="H37" i="8" l="1"/>
  <c r="E35" i="8" l="1"/>
  <c r="B45" i="8" l="1"/>
</calcChain>
</file>

<file path=xl/sharedStrings.xml><?xml version="1.0" encoding="utf-8"?>
<sst xmlns="http://schemas.openxmlformats.org/spreadsheetml/2006/main" count="581" uniqueCount="131">
  <si>
    <t>UINTAH CITY CITATION 5 YEAR COMPARISON</t>
  </si>
  <si>
    <t>UINTAH CITY CALLS FOR SERVICE</t>
  </si>
  <si>
    <t>GENERATING A CASE REPORT</t>
  </si>
  <si>
    <t>OFFENSE CODES FROM INCIDENTS</t>
  </si>
  <si>
    <t>18 MONTHS CALLS FOR SERVICE</t>
  </si>
  <si>
    <t>Call Types</t>
  </si>
  <si>
    <t>Count</t>
  </si>
  <si>
    <t>911 HANGUP</t>
  </si>
  <si>
    <t>ABANDONED VEH</t>
  </si>
  <si>
    <t>ANIMAL COMPLAIN</t>
  </si>
  <si>
    <t>ASSIST</t>
  </si>
  <si>
    <t>911 UNKNOWN</t>
  </si>
  <si>
    <t>ANIMAL BITE</t>
  </si>
  <si>
    <t>ASSIST OJ</t>
  </si>
  <si>
    <t>BARKING DOG</t>
  </si>
  <si>
    <t>CHILD ABUSE</t>
  </si>
  <si>
    <t>BURGLARY</t>
  </si>
  <si>
    <t>CARDIAC ARREST</t>
  </si>
  <si>
    <t>COMMUNITY POLIC</t>
  </si>
  <si>
    <t>BURGLARY ALARM</t>
  </si>
  <si>
    <t>CRIMINAL MISC</t>
  </si>
  <si>
    <t>EXTRA PATROL</t>
  </si>
  <si>
    <t>CUSTODIAL INTER</t>
  </si>
  <si>
    <t>DAMAGE PROPERTY</t>
  </si>
  <si>
    <t>FAMILY DISTURB</t>
  </si>
  <si>
    <t>DRUG VIOLATION</t>
  </si>
  <si>
    <t>FOLLOW UP</t>
  </si>
  <si>
    <t>DISTURBANCE</t>
  </si>
  <si>
    <t>FALL</t>
  </si>
  <si>
    <t>DEAD ANIMAL</t>
  </si>
  <si>
    <t>INFO LAW</t>
  </si>
  <si>
    <t>HARASSMENT</t>
  </si>
  <si>
    <t>MOTORIST ASSIST</t>
  </si>
  <si>
    <t>KEEP THE PEACE</t>
  </si>
  <si>
    <t>PREMISES CHECK</t>
  </si>
  <si>
    <t>HOLD UP ALARM</t>
  </si>
  <si>
    <t>L FIRE ALARM</t>
  </si>
  <si>
    <t>ORDINANCE VIOL</t>
  </si>
  <si>
    <t>FRAUD</t>
  </si>
  <si>
    <t>OVERDOSE</t>
  </si>
  <si>
    <t>SHOTS FIRED</t>
  </si>
  <si>
    <t>HIT AND RUN</t>
  </si>
  <si>
    <t>MISSING JUV</t>
  </si>
  <si>
    <t>PEDESTRIAN</t>
  </si>
  <si>
    <t>SUSP VEHICLE IP</t>
  </si>
  <si>
    <t>L VEHICLE FIRE</t>
  </si>
  <si>
    <t>TRAFFIC ACC</t>
  </si>
  <si>
    <t>SAFETY HAZARD</t>
  </si>
  <si>
    <t>RECKLESS DRIVER</t>
  </si>
  <si>
    <t>TRAFFIC HAZARD</t>
  </si>
  <si>
    <t>OPEN DOOR</t>
  </si>
  <si>
    <t>SUSP CIRC IP</t>
  </si>
  <si>
    <t>SUICIDE THREAT</t>
  </si>
  <si>
    <t>Grand Total</t>
  </si>
  <si>
    <t>SUSP CIRCUMSTAN</t>
  </si>
  <si>
    <t>SUSP VEHICLE</t>
  </si>
  <si>
    <t>SUSP PERSON IP</t>
  </si>
  <si>
    <t>REC STOLEN VEH</t>
  </si>
  <si>
    <t>PSYCHIATRIC</t>
  </si>
  <si>
    <t>SEIZURES</t>
  </si>
  <si>
    <t>THEFT</t>
  </si>
  <si>
    <t>SEX OFFENSE</t>
  </si>
  <si>
    <t>SUSP PERSON</t>
  </si>
  <si>
    <t>TRAFFIC STOP</t>
  </si>
  <si>
    <t>SICK PERSON</t>
  </si>
  <si>
    <t>UNCONSCIOUS</t>
  </si>
  <si>
    <t>VIN INSPECTION</t>
  </si>
  <si>
    <t>VEHICLE THEFT</t>
  </si>
  <si>
    <t>TRESPASSING</t>
  </si>
  <si>
    <t>THREATS</t>
  </si>
  <si>
    <t>TRAFFIC ACC PI</t>
  </si>
  <si>
    <t>WELFARE CHECK</t>
  </si>
  <si>
    <t>UNKNOWN PROBLEM</t>
  </si>
  <si>
    <t>TRESPASSING IP</t>
  </si>
  <si>
    <t>UNKNOWN TROUBLE</t>
  </si>
  <si>
    <t>VEHICLE BURG</t>
  </si>
  <si>
    <t>WILDLIFE PROB</t>
  </si>
  <si>
    <t>INCLUDES TRAFFIC STOPS</t>
  </si>
  <si>
    <t>FOR THE MONTH</t>
  </si>
  <si>
    <t>WARRANT</t>
  </si>
  <si>
    <t>BREACH OF TRUST</t>
  </si>
  <si>
    <t>L STRUCTURE FIR</t>
  </si>
  <si>
    <t xml:space="preserve">do not include any citations that were issued as warnings. </t>
  </si>
  <si>
    <t>NEIGHBOR DISTUR</t>
  </si>
  <si>
    <t>NOISE DISTURB</t>
  </si>
  <si>
    <t>CHEST PAIN</t>
  </si>
  <si>
    <t>TRAFFIC ACC PP</t>
  </si>
  <si>
    <t>MESSAGE POLICE</t>
  </si>
  <si>
    <t>These figures were received from Uintah JP Court and</t>
  </si>
  <si>
    <t>DUI</t>
  </si>
  <si>
    <t>PARKING PROBLEM</t>
  </si>
  <si>
    <t>ASSAULT</t>
  </si>
  <si>
    <t>BACK PAIN</t>
  </si>
  <si>
    <t>DROWNING</t>
  </si>
  <si>
    <t>WEAPON DISTURB</t>
  </si>
  <si>
    <t>FOUND CHILD</t>
  </si>
  <si>
    <t>FIREWORKS</t>
  </si>
  <si>
    <t>LOST PROPERTY</t>
  </si>
  <si>
    <t>ABDOMINAL PAIN</t>
  </si>
  <si>
    <t>L SMOKE IN AREA</t>
  </si>
  <si>
    <t>Grand Toatl</t>
  </si>
  <si>
    <t>ASSIST FIRE DEP</t>
  </si>
  <si>
    <t>CHILD NEGLEC IP</t>
  </si>
  <si>
    <t>CHILD NEGLECT</t>
  </si>
  <si>
    <t>JUVENILE DISTUR</t>
  </si>
  <si>
    <t>PARTY DISTURB</t>
  </si>
  <si>
    <t>THEFT IP</t>
  </si>
  <si>
    <t>WATER PROBLEM</t>
  </si>
  <si>
    <t>FIGHT</t>
  </si>
  <si>
    <t>FOOT PURSUIT</t>
  </si>
  <si>
    <t>2020 YEAR TO DATE</t>
  </si>
  <si>
    <t>2019 YEAR END TOTAL</t>
  </si>
  <si>
    <t>HOUSE CHECK</t>
  </si>
  <si>
    <t>PAPER SERVICE</t>
  </si>
  <si>
    <t>BIKE PATROL</t>
  </si>
  <si>
    <t>LEWDNESS</t>
  </si>
  <si>
    <t>911 CELL</t>
  </si>
  <si>
    <t>FOUND PROPERTY</t>
  </si>
  <si>
    <t>TRAFFIC CONTROL</t>
  </si>
  <si>
    <t>CRIMINAL MIS IP</t>
  </si>
  <si>
    <t>HEART PROBLEM</t>
  </si>
  <si>
    <t>L GRASS FIRE</t>
  </si>
  <si>
    <t>ATTEMPT LOCATE</t>
  </si>
  <si>
    <t>HEMORRHAGE</t>
  </si>
  <si>
    <t>JAIL RELEASE</t>
  </si>
  <si>
    <t>ORDER VIOL JO</t>
  </si>
  <si>
    <t>ASSAULTS Zero occurred every 30 days</t>
  </si>
  <si>
    <t>BURGLARY One occurred every 15 days</t>
  </si>
  <si>
    <t>THEFT One occurred every 7.5 days</t>
  </si>
  <si>
    <t>911 TEXT</t>
  </si>
  <si>
    <t>HIT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</si>
</sst>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[$-409]mmmm\-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0" applyNumberFormat="0" applyAlignment="0" applyProtection="0"/>
    <xf numFmtId="0" fontId="12" fillId="28" borderId="11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0" applyNumberFormat="0" applyAlignment="0" applyProtection="0"/>
    <xf numFmtId="0" fontId="19" fillId="0" borderId="1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6" fillId="32" borderId="16" applyNumberFormat="0" applyFont="0" applyAlignment="0" applyProtection="0"/>
    <xf numFmtId="0" fontId="8" fillId="32" borderId="16" applyNumberFormat="0" applyFont="0" applyAlignment="0" applyProtection="0"/>
    <xf numFmtId="0" fontId="21" fillId="27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17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0" borderId="7" xfId="0" applyFont="1" applyBorder="1"/>
    <xf numFmtId="0" fontId="5" fillId="0" borderId="0" xfId="0" applyFont="1"/>
    <xf numFmtId="0" fontId="1" fillId="0" borderId="1" xfId="0" applyFont="1" applyFill="1" applyBorder="1"/>
    <xf numFmtId="0" fontId="4" fillId="0" borderId="0" xfId="0" applyFont="1" applyBorder="1"/>
    <xf numFmtId="165" fontId="4" fillId="0" borderId="7" xfId="0" applyNumberFormat="1" applyFont="1" applyBorder="1"/>
    <xf numFmtId="0" fontId="7" fillId="0" borderId="8" xfId="0" applyFont="1" applyFill="1" applyBorder="1"/>
    <xf numFmtId="0" fontId="0" fillId="0" borderId="8" xfId="0" applyBorder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0" xfId="0" applyFont="1"/>
    <xf numFmtId="0" fontId="0" fillId="33" borderId="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Note 3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96728630570663"/>
          <c:y val="3.5587142516276371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</c:view3D>
    <c:floor>
      <c:thickness val="0"/>
    </c:floor>
    <c:side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9107071477327E-2"/>
          <c:y val="0.20996441281138789"/>
          <c:w val="0.87153759585759882"/>
          <c:h val="0.64412811387900359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</c:numLit>
          </c:cat>
          <c:val>
            <c:numRef>
              <c:f>'5 Year Comparison Calls'!$A$4:$E$4</c:f>
              <c:numCache>
                <c:formatCode>General</c:formatCode>
                <c:ptCount val="5"/>
                <c:pt idx="0">
                  <c:v>70</c:v>
                </c:pt>
                <c:pt idx="1">
                  <c:v>54</c:v>
                </c:pt>
                <c:pt idx="2">
                  <c:v>75</c:v>
                </c:pt>
                <c:pt idx="3">
                  <c:v>72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A-4822-8C69-8DAAA55F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424441920"/>
        <c:axId val="1"/>
        <c:axId val="0"/>
      </c:bar3DChart>
      <c:catAx>
        <c:axId val="4244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4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8288997659076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</c:view3D>
    <c:floor>
      <c:thickness val="0"/>
    </c:floor>
    <c:side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342545446547381E-2"/>
          <c:y val="0.23131672597864769"/>
          <c:w val="0.87612805313919351"/>
          <c:h val="0.61209964412811391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</c:numLit>
          </c:cat>
          <c:val>
            <c:numRef>
              <c:f>'5 Year comparison Citations'!$A$4:$E$4</c:f>
              <c:numCache>
                <c:formatCode>General</c:formatCode>
                <c:ptCount val="5"/>
                <c:pt idx="0">
                  <c:v>21</c:v>
                </c:pt>
                <c:pt idx="1">
                  <c:v>19</c:v>
                </c:pt>
                <c:pt idx="2">
                  <c:v>27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8-4FB6-A688-B0BEE2B7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4444544"/>
        <c:axId val="1"/>
        <c:axId val="0"/>
      </c:bar3DChart>
      <c:catAx>
        <c:axId val="4244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4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95250"/>
          <a:ext cx="4057650" cy="261937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endParaRPr lang="en-US" sz="24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oneCellAnchor>
    <xdr:from>
      <xdr:col>0</xdr:col>
      <xdr:colOff>18768</xdr:colOff>
      <xdr:row>4</xdr:row>
      <xdr:rowOff>127001</xdr:rowOff>
    </xdr:from>
    <xdr:ext cx="6172779" cy="164871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68" y="762001"/>
          <a:ext cx="6172779" cy="164871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WEBER COUNTY SHERIFF'S OFFICE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UINTAH CITY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MONTHLY STATISTICS</a:t>
          </a:r>
        </a:p>
      </xdr:txBody>
    </xdr:sp>
    <xdr:clientData/>
  </xdr:oneCellAnchor>
  <xdr:oneCellAnchor>
    <xdr:from>
      <xdr:col>1</xdr:col>
      <xdr:colOff>147244</xdr:colOff>
      <xdr:row>38</xdr:row>
      <xdr:rowOff>66173</xdr:rowOff>
    </xdr:from>
    <xdr:ext cx="4671087" cy="84375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6844" y="6257423"/>
          <a:ext cx="4671087" cy="843757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800" b="1" cap="none" spc="50" baseline="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NOVEMBER 2020</a:t>
          </a:r>
          <a:endParaRPr lang="en-US" sz="4800" b="1" cap="none" spc="50">
            <a:ln w="11430">
              <a:solidFill>
                <a:schemeClr val="bg1"/>
              </a:solidFill>
            </a:ln>
            <a:solidFill>
              <a:schemeClr val="tx1"/>
            </a:solidFill>
            <a:effectLst>
              <a:outerShdw blurRad="76200" dist="50800" dir="5400000" algn="tl" rotWithShape="0">
                <a:schemeClr val="bg1">
                  <a:lumMod val="50000"/>
                  <a:alpha val="65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2989" name="Pictur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714875"/>
          <a:ext cx="2609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15</xdr:row>
      <xdr:rowOff>79375</xdr:rowOff>
    </xdr:from>
    <xdr:to>
      <xdr:col>6</xdr:col>
      <xdr:colOff>438150</xdr:colOff>
      <xdr:row>27</xdr:row>
      <xdr:rowOff>3175</xdr:rowOff>
    </xdr:to>
    <xdr:pic>
      <xdr:nvPicPr>
        <xdr:cNvPr id="2990" name="Picture 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460625"/>
          <a:ext cx="18605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114300</xdr:rowOff>
    </xdr:from>
    <xdr:to>
      <xdr:col>9</xdr:col>
      <xdr:colOff>400050</xdr:colOff>
      <xdr:row>64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7772400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 macro="">
      <xdr:nvGraphicFramePr>
        <xdr:cNvPr id="1223" name="Chart 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 macro="">
      <xdr:nvGraphicFramePr>
        <xdr:cNvPr id="3271" name="Chart 2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215849</xdr:colOff>
      <xdr:row>17</xdr:row>
      <xdr:rowOff>126498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63849" y="2945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228600</xdr:colOff>
      <xdr:row>0</xdr:row>
      <xdr:rowOff>116974</xdr:rowOff>
    </xdr:from>
    <xdr:ext cx="5667375" cy="215866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838200" y="116974"/>
          <a:ext cx="5667375" cy="215866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UINTAH CITY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CRIME CALENDAR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2020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4688" name="Picture 1">
          <a:extLst>
            <a:ext uri="{FF2B5EF4-FFF2-40B4-BE49-F238E27FC236}">
              <a16:creationId xmlns:a16="http://schemas.microsoft.com/office/drawing/2014/main" id="{00000000-0008-0000-06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71700"/>
          <a:ext cx="2590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30:E32"/>
  <sheetViews>
    <sheetView topLeftCell="A19" zoomScaleNormal="100" workbookViewId="0">
      <selection activeCell="D54" sqref="D54"/>
    </sheetView>
  </sheetViews>
  <sheetFormatPr defaultRowHeight="12.75" x14ac:dyDescent="0.2"/>
  <cols>
    <col min="5" max="5" width="9.42578125" bestFit="1" customWidth="1"/>
    <col min="10" max="10" width="11.7109375" customWidth="1"/>
  </cols>
  <sheetData>
    <row r="30" spans="5:5" x14ac:dyDescent="0.2">
      <c r="E30" s="2"/>
    </row>
    <row r="32" spans="5:5" ht="15.75" customHeight="1" x14ac:dyDescent="0.35">
      <c r="E32" s="3"/>
    </row>
  </sheetData>
  <phoneticPr fontId="2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topLeftCell="A22" zoomScaleNormal="100" workbookViewId="0">
      <selection activeCell="A3" sqref="A3"/>
    </sheetView>
  </sheetViews>
  <sheetFormatPr defaultRowHeight="12.75" x14ac:dyDescent="0.2"/>
  <cols>
    <col min="1" max="1" width="37.42578125" customWidth="1"/>
  </cols>
  <sheetData>
    <row r="1" spans="1:4" ht="20.25" x14ac:dyDescent="0.3">
      <c r="A1" s="7" t="s">
        <v>3</v>
      </c>
      <c r="B1" s="4"/>
      <c r="C1" s="5"/>
      <c r="D1" s="10"/>
    </row>
    <row r="2" spans="1:4" ht="21" thickBot="1" x14ac:dyDescent="0.35">
      <c r="A2" s="15" t="s">
        <v>2</v>
      </c>
      <c r="B2" s="8"/>
      <c r="C2" s="9"/>
      <c r="D2" s="10"/>
    </row>
  </sheetData>
  <phoneticPr fontId="2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zoomScaleNormal="100" workbookViewId="0">
      <selection activeCell="F4" sqref="F4"/>
    </sheetView>
  </sheetViews>
  <sheetFormatPr defaultRowHeight="12.75" x14ac:dyDescent="0.2"/>
  <sheetData>
    <row r="1" spans="1:9" ht="20.25" x14ac:dyDescent="0.3">
      <c r="A1" s="7" t="s">
        <v>1</v>
      </c>
      <c r="B1" s="4"/>
      <c r="C1" s="4"/>
      <c r="D1" s="4"/>
      <c r="E1" s="4"/>
      <c r="F1" s="5"/>
      <c r="G1" s="10"/>
      <c r="H1" s="10"/>
      <c r="I1" s="10"/>
    </row>
    <row r="2" spans="1:9" ht="21" thickBot="1" x14ac:dyDescent="0.35">
      <c r="A2" s="11" t="s">
        <v>77</v>
      </c>
      <c r="B2" s="8"/>
      <c r="C2" s="8"/>
      <c r="D2" s="8"/>
      <c r="E2" s="8"/>
      <c r="F2" s="9"/>
      <c r="G2" s="10"/>
      <c r="H2" s="10"/>
      <c r="I2" s="10"/>
    </row>
    <row r="3" spans="1:9" ht="20.25" x14ac:dyDescent="0.3">
      <c r="A3" s="14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">
        <v>70</v>
      </c>
      <c r="B4" s="1">
        <v>54</v>
      </c>
      <c r="C4" s="1">
        <v>75</v>
      </c>
      <c r="D4" s="1">
        <v>72</v>
      </c>
      <c r="E4" s="1">
        <v>67</v>
      </c>
    </row>
    <row r="5" spans="1:9" x14ac:dyDescent="0.2">
      <c r="A5" s="1">
        <v>2016</v>
      </c>
      <c r="B5" s="1">
        <v>2017</v>
      </c>
      <c r="C5" s="1">
        <v>2018</v>
      </c>
      <c r="D5" s="1">
        <v>2019</v>
      </c>
      <c r="E5" s="6">
        <v>2020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tabSelected="1" zoomScaleNormal="100" workbookViewId="0">
      <selection activeCell="M12" sqref="M12"/>
    </sheetView>
  </sheetViews>
  <sheetFormatPr defaultRowHeight="12.75" x14ac:dyDescent="0.2"/>
  <cols>
    <col min="8" max="8" width="5.85546875" customWidth="1"/>
  </cols>
  <sheetData>
    <row r="1" spans="1:8" ht="20.25" x14ac:dyDescent="0.3">
      <c r="A1" s="7" t="s">
        <v>0</v>
      </c>
      <c r="B1" s="4"/>
      <c r="C1" s="4"/>
      <c r="D1" s="4"/>
      <c r="E1" s="4"/>
      <c r="F1" s="4"/>
      <c r="G1" s="4"/>
      <c r="H1" s="5"/>
    </row>
    <row r="2" spans="1:8" ht="21" thickBot="1" x14ac:dyDescent="0.35">
      <c r="A2" s="11" t="s">
        <v>78</v>
      </c>
      <c r="B2" s="8"/>
      <c r="C2" s="8"/>
      <c r="D2" s="8"/>
      <c r="E2" s="8"/>
      <c r="F2" s="8"/>
      <c r="G2" s="8"/>
      <c r="H2" s="9"/>
    </row>
    <row r="4" spans="1:8" x14ac:dyDescent="0.2">
      <c r="A4" s="1">
        <v>21</v>
      </c>
      <c r="B4" s="1">
        <v>19</v>
      </c>
      <c r="C4" s="1">
        <v>27</v>
      </c>
      <c r="D4" s="1">
        <v>15</v>
      </c>
      <c r="E4" s="1">
        <v>18</v>
      </c>
    </row>
    <row r="5" spans="1:8" x14ac:dyDescent="0.2">
      <c r="A5" s="1">
        <v>2016</v>
      </c>
      <c r="B5" s="1">
        <v>2017</v>
      </c>
      <c r="C5" s="1">
        <v>2018</v>
      </c>
      <c r="D5" s="1">
        <v>2019</v>
      </c>
      <c r="E5" s="13">
        <v>2020</v>
      </c>
    </row>
    <row r="7" spans="1:8" x14ac:dyDescent="0.2">
      <c r="D7" s="25" t="s">
        <v>88</v>
      </c>
    </row>
    <row r="8" spans="1:8" x14ac:dyDescent="0.2">
      <c r="D8" t="s">
        <v>82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45"/>
  <sheetViews>
    <sheetView zoomScaleNormal="100" workbookViewId="0">
      <selection sqref="A1:C1048576"/>
    </sheetView>
  </sheetViews>
  <sheetFormatPr defaultRowHeight="12.75" x14ac:dyDescent="0.2"/>
  <cols>
    <col min="1" max="1" width="20.7109375" bestFit="1" customWidth="1"/>
    <col min="4" max="4" width="20.140625" bestFit="1" customWidth="1"/>
    <col min="7" max="7" width="20.140625" bestFit="1" customWidth="1"/>
    <col min="10" max="10" width="18.7109375" bestFit="1" customWidth="1"/>
    <col min="13" max="13" width="18.42578125" bestFit="1" customWidth="1"/>
    <col min="16" max="16" width="20.140625" bestFit="1" customWidth="1"/>
    <col min="19" max="19" width="21.5703125" customWidth="1"/>
    <col min="22" max="22" width="18" customWidth="1"/>
    <col min="25" max="25" width="20.140625" bestFit="1" customWidth="1"/>
    <col min="27" max="27" width="19.42578125" bestFit="1" customWidth="1"/>
    <col min="29" max="29" width="19" bestFit="1" customWidth="1"/>
    <col min="30" max="30" width="10.140625" customWidth="1"/>
    <col min="32" max="32" width="20.140625" bestFit="1" customWidth="1"/>
    <col min="35" max="35" width="20.140625" bestFit="1" customWidth="1"/>
    <col min="38" max="38" width="20.7109375" bestFit="1" customWidth="1"/>
    <col min="41" max="41" width="20.140625" bestFit="1" customWidth="1"/>
    <col min="44" max="44" width="20.140625" bestFit="1" customWidth="1"/>
    <col min="47" max="47" width="20.140625" bestFit="1" customWidth="1"/>
    <col min="50" max="50" width="19" bestFit="1" customWidth="1"/>
    <col min="53" max="53" width="20.140625" bestFit="1" customWidth="1"/>
  </cols>
  <sheetData>
    <row r="1" spans="1:54" ht="13.5" thickBot="1" x14ac:dyDescent="0.25"/>
    <row r="2" spans="1:54" ht="13.5" thickBot="1" x14ac:dyDescent="0.25">
      <c r="V2" s="27" t="s">
        <v>4</v>
      </c>
      <c r="W2" s="28"/>
      <c r="X2" s="29"/>
    </row>
    <row r="6" spans="1:54" ht="13.5" thickBot="1" x14ac:dyDescent="0.25">
      <c r="A6" s="2">
        <v>43617</v>
      </c>
      <c r="D6" s="2">
        <v>43647</v>
      </c>
      <c r="G6" s="2">
        <v>43678</v>
      </c>
      <c r="J6" s="2">
        <v>43709</v>
      </c>
      <c r="M6" s="18">
        <v>43739</v>
      </c>
      <c r="P6" s="18">
        <v>43770</v>
      </c>
      <c r="S6" s="2">
        <v>43800</v>
      </c>
      <c r="V6" s="18">
        <v>43831</v>
      </c>
      <c r="Y6" s="18">
        <v>43862</v>
      </c>
      <c r="AC6" s="18">
        <v>43891</v>
      </c>
      <c r="AF6" s="18">
        <v>43922</v>
      </c>
      <c r="AI6" s="18">
        <v>43952</v>
      </c>
      <c r="AL6" s="2">
        <v>43983</v>
      </c>
      <c r="AO6" s="2">
        <v>44013</v>
      </c>
      <c r="AR6" s="2">
        <v>44044</v>
      </c>
      <c r="AU6" s="18">
        <v>44075</v>
      </c>
      <c r="AX6" s="2">
        <v>44105</v>
      </c>
      <c r="BA6" s="2">
        <v>44136</v>
      </c>
    </row>
    <row r="7" spans="1:54" ht="13.5" thickBot="1" x14ac:dyDescent="0.25">
      <c r="A7" s="16" t="s">
        <v>5</v>
      </c>
      <c r="B7" s="16" t="s">
        <v>6</v>
      </c>
      <c r="D7" s="16" t="s">
        <v>5</v>
      </c>
      <c r="E7" s="16" t="s">
        <v>6</v>
      </c>
      <c r="G7" s="16" t="s">
        <v>5</v>
      </c>
      <c r="H7" s="16" t="s">
        <v>6</v>
      </c>
      <c r="J7" s="16" t="s">
        <v>5</v>
      </c>
      <c r="K7" s="16" t="s">
        <v>6</v>
      </c>
      <c r="M7" s="16" t="s">
        <v>5</v>
      </c>
      <c r="N7" s="16" t="s">
        <v>6</v>
      </c>
      <c r="P7" s="16" t="s">
        <v>5</v>
      </c>
      <c r="Q7" s="16" t="s">
        <v>6</v>
      </c>
      <c r="S7" s="16" t="s">
        <v>5</v>
      </c>
      <c r="T7" s="16" t="s">
        <v>6</v>
      </c>
      <c r="V7" s="16" t="s">
        <v>5</v>
      </c>
      <c r="W7" s="16" t="s">
        <v>6</v>
      </c>
      <c r="Y7" s="16" t="s">
        <v>5</v>
      </c>
      <c r="Z7" s="16" t="s">
        <v>6</v>
      </c>
      <c r="AC7" s="16" t="s">
        <v>5</v>
      </c>
      <c r="AD7" s="16" t="s">
        <v>6</v>
      </c>
      <c r="AF7" s="16" t="s">
        <v>5</v>
      </c>
      <c r="AG7" s="16" t="s">
        <v>6</v>
      </c>
      <c r="AI7" s="16" t="s">
        <v>5</v>
      </c>
      <c r="AJ7" s="16" t="s">
        <v>6</v>
      </c>
      <c r="AL7" s="16" t="s">
        <v>5</v>
      </c>
      <c r="AM7" s="16" t="s">
        <v>6</v>
      </c>
      <c r="AO7" s="16" t="s">
        <v>5</v>
      </c>
      <c r="AP7" s="16" t="s">
        <v>6</v>
      </c>
      <c r="AR7" s="16" t="s">
        <v>5</v>
      </c>
      <c r="AS7" s="16" t="s">
        <v>6</v>
      </c>
      <c r="AU7" s="16" t="s">
        <v>5</v>
      </c>
      <c r="AV7" s="16" t="s">
        <v>6</v>
      </c>
      <c r="AX7" s="16" t="s">
        <v>5</v>
      </c>
      <c r="AY7" s="16" t="s">
        <v>6</v>
      </c>
      <c r="BA7" s="16" t="s">
        <v>5</v>
      </c>
      <c r="BB7" s="16" t="s">
        <v>6</v>
      </c>
    </row>
    <row r="8" spans="1:54" x14ac:dyDescent="0.2">
      <c r="A8" s="19" t="s">
        <v>9</v>
      </c>
      <c r="B8" s="20">
        <v>6</v>
      </c>
      <c r="D8" s="19" t="s">
        <v>9</v>
      </c>
      <c r="E8" s="20">
        <v>4</v>
      </c>
      <c r="G8" s="19" t="s">
        <v>91</v>
      </c>
      <c r="H8" s="20">
        <v>1</v>
      </c>
      <c r="J8" s="19" t="s">
        <v>9</v>
      </c>
      <c r="K8" s="20">
        <v>2</v>
      </c>
      <c r="M8" s="19" t="s">
        <v>98</v>
      </c>
      <c r="N8" s="20">
        <v>1</v>
      </c>
      <c r="P8" s="19" t="s">
        <v>9</v>
      </c>
      <c r="Q8" s="20">
        <v>4</v>
      </c>
      <c r="S8" s="19" t="s">
        <v>9</v>
      </c>
      <c r="T8" s="20">
        <v>4</v>
      </c>
      <c r="V8" s="19" t="s">
        <v>9</v>
      </c>
      <c r="W8" s="20">
        <v>4</v>
      </c>
      <c r="Y8" s="19" t="s">
        <v>7</v>
      </c>
      <c r="Z8" s="20">
        <v>1</v>
      </c>
      <c r="AC8" s="19" t="s">
        <v>8</v>
      </c>
      <c r="AD8" s="20">
        <v>2</v>
      </c>
      <c r="AF8" s="19" t="s">
        <v>14</v>
      </c>
      <c r="AG8" s="20">
        <v>1</v>
      </c>
      <c r="AI8" s="19" t="s">
        <v>9</v>
      </c>
      <c r="AJ8" s="20">
        <v>2</v>
      </c>
      <c r="AL8" s="19" t="s">
        <v>116</v>
      </c>
      <c r="AM8" s="20">
        <v>1</v>
      </c>
      <c r="AO8" s="19" t="s">
        <v>11</v>
      </c>
      <c r="AP8" s="20">
        <v>1</v>
      </c>
      <c r="AR8" s="19" t="s">
        <v>8</v>
      </c>
      <c r="AS8" s="20">
        <v>1</v>
      </c>
      <c r="AU8" s="19" t="s">
        <v>10</v>
      </c>
      <c r="AV8" s="20">
        <v>3</v>
      </c>
      <c r="AX8" s="19" t="s">
        <v>8</v>
      </c>
      <c r="AY8" s="20">
        <v>2</v>
      </c>
      <c r="BA8" s="19" t="s">
        <v>129</v>
      </c>
      <c r="BB8" s="20">
        <v>1</v>
      </c>
    </row>
    <row r="9" spans="1:54" x14ac:dyDescent="0.2">
      <c r="A9" s="19" t="s">
        <v>91</v>
      </c>
      <c r="B9" s="20">
        <v>1</v>
      </c>
      <c r="D9" s="19" t="s">
        <v>10</v>
      </c>
      <c r="E9" s="20">
        <v>1</v>
      </c>
      <c r="G9" s="19" t="s">
        <v>10</v>
      </c>
      <c r="H9" s="20">
        <v>2</v>
      </c>
      <c r="J9" s="19" t="s">
        <v>10</v>
      </c>
      <c r="K9" s="20">
        <v>6</v>
      </c>
      <c r="M9" s="19" t="s">
        <v>9</v>
      </c>
      <c r="N9" s="20">
        <v>3</v>
      </c>
      <c r="P9" s="19" t="s">
        <v>10</v>
      </c>
      <c r="Q9" s="20">
        <v>3</v>
      </c>
      <c r="S9" s="19" t="s">
        <v>10</v>
      </c>
      <c r="T9" s="20">
        <v>3</v>
      </c>
      <c r="V9" s="19" t="s">
        <v>10</v>
      </c>
      <c r="W9" s="20">
        <v>1</v>
      </c>
      <c r="Y9" s="19" t="s">
        <v>11</v>
      </c>
      <c r="Z9" s="20">
        <v>1</v>
      </c>
      <c r="AC9" s="19" t="s">
        <v>9</v>
      </c>
      <c r="AD9" s="20">
        <v>2</v>
      </c>
      <c r="AF9" s="19" t="s">
        <v>114</v>
      </c>
      <c r="AG9" s="20">
        <v>1</v>
      </c>
      <c r="AI9" s="19" t="s">
        <v>101</v>
      </c>
      <c r="AJ9" s="20">
        <v>1</v>
      </c>
      <c r="AL9" s="19" t="s">
        <v>11</v>
      </c>
      <c r="AM9" s="20">
        <v>1</v>
      </c>
      <c r="AO9" s="19" t="s">
        <v>8</v>
      </c>
      <c r="AP9" s="20">
        <v>1</v>
      </c>
      <c r="AR9" s="19" t="s">
        <v>9</v>
      </c>
      <c r="AS9" s="20">
        <v>1</v>
      </c>
      <c r="AU9" s="19" t="s">
        <v>13</v>
      </c>
      <c r="AV9" s="20">
        <v>2</v>
      </c>
      <c r="AX9" s="19" t="s">
        <v>9</v>
      </c>
      <c r="AY9" s="20">
        <v>2</v>
      </c>
      <c r="BA9" s="19" t="s">
        <v>9</v>
      </c>
      <c r="BB9" s="20">
        <v>1</v>
      </c>
    </row>
    <row r="10" spans="1:54" x14ac:dyDescent="0.2">
      <c r="A10" s="19" t="s">
        <v>10</v>
      </c>
      <c r="B10" s="20">
        <v>4</v>
      </c>
      <c r="D10" s="19" t="s">
        <v>13</v>
      </c>
      <c r="E10" s="20">
        <v>1</v>
      </c>
      <c r="G10" s="19" t="s">
        <v>13</v>
      </c>
      <c r="H10" s="20">
        <v>5</v>
      </c>
      <c r="J10" s="19" t="s">
        <v>13</v>
      </c>
      <c r="K10" s="20">
        <v>1</v>
      </c>
      <c r="M10" s="19" t="s">
        <v>10</v>
      </c>
      <c r="N10" s="20">
        <v>3</v>
      </c>
      <c r="P10" s="19" t="s">
        <v>101</v>
      </c>
      <c r="Q10" s="20">
        <v>1</v>
      </c>
      <c r="S10" s="19" t="s">
        <v>19</v>
      </c>
      <c r="T10" s="20">
        <v>1</v>
      </c>
      <c r="V10" s="19" t="s">
        <v>21</v>
      </c>
      <c r="W10" s="20">
        <v>2</v>
      </c>
      <c r="Y10" s="19" t="s">
        <v>8</v>
      </c>
      <c r="Z10" s="20">
        <v>1</v>
      </c>
      <c r="AC10" s="19" t="s">
        <v>10</v>
      </c>
      <c r="AD10" s="20">
        <v>5</v>
      </c>
      <c r="AF10" s="19" t="s">
        <v>80</v>
      </c>
      <c r="AG10" s="20">
        <v>2</v>
      </c>
      <c r="AI10" s="19" t="s">
        <v>19</v>
      </c>
      <c r="AJ10" s="20">
        <v>1</v>
      </c>
      <c r="AL10" s="19" t="s">
        <v>9</v>
      </c>
      <c r="AM10" s="20">
        <v>4</v>
      </c>
      <c r="AO10" s="19" t="s">
        <v>12</v>
      </c>
      <c r="AP10" s="20">
        <v>1</v>
      </c>
      <c r="AR10" s="19" t="s">
        <v>10</v>
      </c>
      <c r="AS10" s="20">
        <v>4</v>
      </c>
      <c r="AU10" s="19" t="s">
        <v>19</v>
      </c>
      <c r="AV10" s="20">
        <v>5</v>
      </c>
      <c r="AX10" s="19" t="s">
        <v>91</v>
      </c>
      <c r="AY10" s="20">
        <v>1</v>
      </c>
      <c r="BA10" s="19" t="s">
        <v>13</v>
      </c>
      <c r="BB10" s="20">
        <v>2</v>
      </c>
    </row>
    <row r="11" spans="1:54" x14ac:dyDescent="0.2">
      <c r="A11" s="19" t="s">
        <v>92</v>
      </c>
      <c r="B11" s="20">
        <v>1</v>
      </c>
      <c r="D11" s="19" t="s">
        <v>16</v>
      </c>
      <c r="E11" s="20">
        <v>2</v>
      </c>
      <c r="G11" s="19" t="s">
        <v>14</v>
      </c>
      <c r="H11" s="20">
        <v>3</v>
      </c>
      <c r="J11" s="19" t="s">
        <v>18</v>
      </c>
      <c r="K11" s="20">
        <v>2</v>
      </c>
      <c r="M11" s="19" t="s">
        <v>16</v>
      </c>
      <c r="N11" s="20">
        <v>2</v>
      </c>
      <c r="P11" s="19" t="s">
        <v>13</v>
      </c>
      <c r="Q11" s="20">
        <v>1</v>
      </c>
      <c r="S11" s="19" t="s">
        <v>15</v>
      </c>
      <c r="T11" s="20">
        <v>1</v>
      </c>
      <c r="V11" s="19" t="s">
        <v>26</v>
      </c>
      <c r="W11" s="20">
        <v>3</v>
      </c>
      <c r="Y11" s="19" t="s">
        <v>9</v>
      </c>
      <c r="Z11" s="20">
        <v>2</v>
      </c>
      <c r="AC11" s="19" t="s">
        <v>19</v>
      </c>
      <c r="AD11" s="20">
        <v>2</v>
      </c>
      <c r="AF11" s="19" t="s">
        <v>19</v>
      </c>
      <c r="AG11" s="20">
        <v>6</v>
      </c>
      <c r="AI11" s="19" t="s">
        <v>17</v>
      </c>
      <c r="AJ11" s="20">
        <v>1</v>
      </c>
      <c r="AL11" s="19" t="s">
        <v>10</v>
      </c>
      <c r="AM11" s="20">
        <v>1</v>
      </c>
      <c r="AO11" s="19" t="s">
        <v>9</v>
      </c>
      <c r="AP11" s="20">
        <v>2</v>
      </c>
      <c r="AR11" s="19" t="s">
        <v>13</v>
      </c>
      <c r="AS11" s="20">
        <v>1</v>
      </c>
      <c r="AU11" s="19" t="s">
        <v>20</v>
      </c>
      <c r="AV11" s="20">
        <v>1</v>
      </c>
      <c r="AX11" s="19" t="s">
        <v>10</v>
      </c>
      <c r="AY11" s="20">
        <v>3</v>
      </c>
      <c r="BA11" s="19" t="s">
        <v>14</v>
      </c>
      <c r="BB11" s="20">
        <v>2</v>
      </c>
    </row>
    <row r="12" spans="1:54" x14ac:dyDescent="0.2">
      <c r="A12" s="19" t="s">
        <v>14</v>
      </c>
      <c r="B12" s="20">
        <v>1</v>
      </c>
      <c r="D12" s="19" t="s">
        <v>19</v>
      </c>
      <c r="E12" s="20">
        <v>2</v>
      </c>
      <c r="G12" s="19" t="s">
        <v>16</v>
      </c>
      <c r="H12" s="20">
        <v>1</v>
      </c>
      <c r="J12" s="19" t="s">
        <v>29</v>
      </c>
      <c r="K12" s="20">
        <v>2</v>
      </c>
      <c r="M12" s="19" t="s">
        <v>19</v>
      </c>
      <c r="N12" s="20">
        <v>6</v>
      </c>
      <c r="P12" s="19" t="s">
        <v>19</v>
      </c>
      <c r="Q12" s="20">
        <v>1</v>
      </c>
      <c r="S12" s="19" t="s">
        <v>23</v>
      </c>
      <c r="T12" s="20">
        <v>2</v>
      </c>
      <c r="V12" s="19" t="s">
        <v>109</v>
      </c>
      <c r="W12" s="20">
        <v>1</v>
      </c>
      <c r="Y12" s="19" t="s">
        <v>10</v>
      </c>
      <c r="Z12" s="20">
        <v>3</v>
      </c>
      <c r="AC12" s="19" t="s">
        <v>15</v>
      </c>
      <c r="AD12" s="20">
        <v>2</v>
      </c>
      <c r="AF12" s="19" t="s">
        <v>22</v>
      </c>
      <c r="AG12" s="20">
        <v>1</v>
      </c>
      <c r="AI12" s="19" t="s">
        <v>23</v>
      </c>
      <c r="AJ12" s="20">
        <v>4</v>
      </c>
      <c r="AL12" s="19" t="s">
        <v>19</v>
      </c>
      <c r="AM12" s="20">
        <v>6</v>
      </c>
      <c r="AO12" s="19" t="s">
        <v>10</v>
      </c>
      <c r="AP12" s="20">
        <v>6</v>
      </c>
      <c r="AR12" s="19" t="s">
        <v>122</v>
      </c>
      <c r="AS12" s="20">
        <v>1</v>
      </c>
      <c r="AU12" s="19" t="s">
        <v>23</v>
      </c>
      <c r="AV12" s="20">
        <v>2</v>
      </c>
      <c r="AX12" s="19" t="s">
        <v>13</v>
      </c>
      <c r="AY12" s="20">
        <v>2</v>
      </c>
      <c r="BA12" s="19" t="s">
        <v>16</v>
      </c>
      <c r="BB12" s="20">
        <v>1</v>
      </c>
    </row>
    <row r="13" spans="1:54" x14ac:dyDescent="0.2">
      <c r="A13" s="19" t="s">
        <v>19</v>
      </c>
      <c r="B13" s="20">
        <v>6</v>
      </c>
      <c r="D13" s="19" t="s">
        <v>85</v>
      </c>
      <c r="E13" s="20">
        <v>1</v>
      </c>
      <c r="G13" s="19" t="s">
        <v>19</v>
      </c>
      <c r="H13" s="20">
        <v>1</v>
      </c>
      <c r="J13" s="19" t="s">
        <v>21</v>
      </c>
      <c r="K13" s="20">
        <v>4</v>
      </c>
      <c r="M13" s="19" t="s">
        <v>15</v>
      </c>
      <c r="N13" s="20">
        <v>1</v>
      </c>
      <c r="P13" s="19" t="s">
        <v>102</v>
      </c>
      <c r="Q13" s="20">
        <v>1</v>
      </c>
      <c r="S13" s="19" t="s">
        <v>27</v>
      </c>
      <c r="T13" s="20">
        <v>1</v>
      </c>
      <c r="V13" s="19" t="s">
        <v>38</v>
      </c>
      <c r="W13" s="20">
        <v>1</v>
      </c>
      <c r="Y13" s="19" t="s">
        <v>13</v>
      </c>
      <c r="Z13" s="20">
        <v>1</v>
      </c>
      <c r="AC13" s="19" t="s">
        <v>27</v>
      </c>
      <c r="AD13" s="20">
        <v>1</v>
      </c>
      <c r="AF13" s="19" t="s">
        <v>23</v>
      </c>
      <c r="AG13" s="20">
        <v>1</v>
      </c>
      <c r="AI13" s="19" t="s">
        <v>27</v>
      </c>
      <c r="AJ13" s="20">
        <v>1</v>
      </c>
      <c r="AL13" s="19" t="s">
        <v>23</v>
      </c>
      <c r="AM13" s="20">
        <v>2</v>
      </c>
      <c r="AO13" s="19" t="s">
        <v>13</v>
      </c>
      <c r="AP13" s="20">
        <v>2</v>
      </c>
      <c r="AR13" s="19" t="s">
        <v>14</v>
      </c>
      <c r="AS13" s="20">
        <v>3</v>
      </c>
      <c r="AU13" s="19" t="s">
        <v>21</v>
      </c>
      <c r="AV13" s="20">
        <v>2</v>
      </c>
      <c r="AX13" s="19" t="s">
        <v>19</v>
      </c>
      <c r="AY13" s="20">
        <v>4</v>
      </c>
      <c r="BA13" s="19" t="s">
        <v>19</v>
      </c>
      <c r="BB13" s="20">
        <v>1</v>
      </c>
    </row>
    <row r="14" spans="1:54" x14ac:dyDescent="0.2">
      <c r="A14" s="19" t="s">
        <v>17</v>
      </c>
      <c r="B14" s="20">
        <v>1</v>
      </c>
      <c r="D14" s="19" t="s">
        <v>15</v>
      </c>
      <c r="E14" s="20">
        <v>1</v>
      </c>
      <c r="G14" s="19" t="s">
        <v>20</v>
      </c>
      <c r="H14" s="20">
        <v>2</v>
      </c>
      <c r="J14" s="19" t="s">
        <v>24</v>
      </c>
      <c r="K14" s="20">
        <v>1</v>
      </c>
      <c r="M14" s="19" t="s">
        <v>18</v>
      </c>
      <c r="N14" s="20">
        <v>1</v>
      </c>
      <c r="P14" s="19" t="s">
        <v>103</v>
      </c>
      <c r="Q14" s="20">
        <v>1</v>
      </c>
      <c r="S14" s="19" t="s">
        <v>24</v>
      </c>
      <c r="T14" s="20">
        <v>1</v>
      </c>
      <c r="V14" s="19" t="s">
        <v>35</v>
      </c>
      <c r="W14" s="20">
        <v>1</v>
      </c>
      <c r="Y14" s="19" t="s">
        <v>19</v>
      </c>
      <c r="Z14" s="20">
        <v>3</v>
      </c>
      <c r="AC14" s="19" t="s">
        <v>21</v>
      </c>
      <c r="AD14" s="20">
        <v>4</v>
      </c>
      <c r="AF14" s="19" t="s">
        <v>27</v>
      </c>
      <c r="AG14" s="20">
        <v>1</v>
      </c>
      <c r="AI14" s="19" t="s">
        <v>21</v>
      </c>
      <c r="AJ14" s="20">
        <v>8</v>
      </c>
      <c r="AL14" s="19" t="s">
        <v>21</v>
      </c>
      <c r="AM14" s="20">
        <v>4</v>
      </c>
      <c r="AO14" s="19" t="s">
        <v>80</v>
      </c>
      <c r="AP14" s="20">
        <v>1</v>
      </c>
      <c r="AR14" s="19" t="s">
        <v>19</v>
      </c>
      <c r="AS14" s="20">
        <v>4</v>
      </c>
      <c r="AU14" s="19" t="s">
        <v>24</v>
      </c>
      <c r="AV14" s="20">
        <v>1</v>
      </c>
      <c r="AX14" s="19" t="s">
        <v>27</v>
      </c>
      <c r="AY14" s="20">
        <v>1</v>
      </c>
      <c r="BA14" s="19" t="s">
        <v>15</v>
      </c>
      <c r="BB14" s="20">
        <v>1</v>
      </c>
    </row>
    <row r="15" spans="1:54" x14ac:dyDescent="0.2">
      <c r="A15" s="19" t="s">
        <v>23</v>
      </c>
      <c r="B15" s="20">
        <v>1</v>
      </c>
      <c r="D15" s="19" t="s">
        <v>18</v>
      </c>
      <c r="E15" s="20">
        <v>2</v>
      </c>
      <c r="G15" s="19" t="s">
        <v>23</v>
      </c>
      <c r="H15" s="20">
        <v>1</v>
      </c>
      <c r="J15" s="19" t="s">
        <v>26</v>
      </c>
      <c r="K15" s="20">
        <v>1</v>
      </c>
      <c r="M15" s="19" t="s">
        <v>20</v>
      </c>
      <c r="N15" s="20">
        <v>1</v>
      </c>
      <c r="P15" s="19" t="s">
        <v>20</v>
      </c>
      <c r="Q15" s="20">
        <v>2</v>
      </c>
      <c r="S15" s="19" t="s">
        <v>108</v>
      </c>
      <c r="T15" s="20">
        <v>1</v>
      </c>
      <c r="V15" s="19" t="s">
        <v>81</v>
      </c>
      <c r="W15" s="20">
        <v>1</v>
      </c>
      <c r="Y15" s="19" t="s">
        <v>18</v>
      </c>
      <c r="Z15" s="20">
        <v>1</v>
      </c>
      <c r="AC15" s="19" t="s">
        <v>24</v>
      </c>
      <c r="AD15" s="20">
        <v>1</v>
      </c>
      <c r="AF15" s="19" t="s">
        <v>21</v>
      </c>
      <c r="AG15" s="20">
        <v>3</v>
      </c>
      <c r="AI15" s="19" t="s">
        <v>24</v>
      </c>
      <c r="AJ15" s="20">
        <v>2</v>
      </c>
      <c r="AL15" s="19" t="s">
        <v>24</v>
      </c>
      <c r="AM15" s="20">
        <v>1</v>
      </c>
      <c r="AO15" s="19" t="s">
        <v>19</v>
      </c>
      <c r="AP15" s="20">
        <v>2</v>
      </c>
      <c r="AR15" s="19" t="s">
        <v>23</v>
      </c>
      <c r="AS15" s="20">
        <v>2</v>
      </c>
      <c r="AU15" s="19" t="s">
        <v>26</v>
      </c>
      <c r="AV15" s="20">
        <v>2</v>
      </c>
      <c r="AX15" s="19" t="s">
        <v>89</v>
      </c>
      <c r="AY15" s="20">
        <v>1</v>
      </c>
      <c r="BA15" s="19" t="s">
        <v>20</v>
      </c>
      <c r="BB15" s="20">
        <v>1</v>
      </c>
    </row>
    <row r="16" spans="1:54" x14ac:dyDescent="0.2">
      <c r="A16" s="19" t="s">
        <v>93</v>
      </c>
      <c r="B16" s="20">
        <v>1</v>
      </c>
      <c r="D16" s="19" t="s">
        <v>23</v>
      </c>
      <c r="E16" s="20">
        <v>1</v>
      </c>
      <c r="G16" s="19" t="s">
        <v>89</v>
      </c>
      <c r="H16" s="20">
        <v>1</v>
      </c>
      <c r="J16" s="19" t="s">
        <v>33</v>
      </c>
      <c r="K16" s="20">
        <v>3</v>
      </c>
      <c r="M16" s="19" t="s">
        <v>25</v>
      </c>
      <c r="N16" s="20">
        <v>1</v>
      </c>
      <c r="P16" s="19" t="s">
        <v>22</v>
      </c>
      <c r="Q16" s="20">
        <v>1</v>
      </c>
      <c r="S16" s="19" t="s">
        <v>26</v>
      </c>
      <c r="T16" s="20">
        <v>2</v>
      </c>
      <c r="V16" s="19" t="s">
        <v>32</v>
      </c>
      <c r="W16" s="20">
        <v>1</v>
      </c>
      <c r="Y16" s="19" t="s">
        <v>23</v>
      </c>
      <c r="Z16" s="20">
        <v>1</v>
      </c>
      <c r="AC16" s="19" t="s">
        <v>26</v>
      </c>
      <c r="AD16" s="20">
        <v>1</v>
      </c>
      <c r="AF16" s="19" t="s">
        <v>26</v>
      </c>
      <c r="AG16" s="20">
        <v>3</v>
      </c>
      <c r="AI16" s="19" t="s">
        <v>26</v>
      </c>
      <c r="AJ16" s="20">
        <v>3</v>
      </c>
      <c r="AL16" s="19" t="s">
        <v>26</v>
      </c>
      <c r="AM16" s="20">
        <v>5</v>
      </c>
      <c r="AO16" s="19" t="s">
        <v>17</v>
      </c>
      <c r="AP16" s="20">
        <v>1</v>
      </c>
      <c r="AR16" s="19" t="s">
        <v>21</v>
      </c>
      <c r="AS16" s="20">
        <v>4</v>
      </c>
      <c r="AU16" s="19" t="s">
        <v>38</v>
      </c>
      <c r="AV16" s="20">
        <v>1</v>
      </c>
      <c r="AX16" s="19" t="s">
        <v>21</v>
      </c>
      <c r="AY16" s="20">
        <v>4</v>
      </c>
      <c r="BA16" s="19" t="s">
        <v>23</v>
      </c>
      <c r="BB16" s="20">
        <v>1</v>
      </c>
    </row>
    <row r="17" spans="1:54" x14ac:dyDescent="0.2">
      <c r="A17" s="19" t="s">
        <v>21</v>
      </c>
      <c r="B17" s="20">
        <v>5</v>
      </c>
      <c r="D17" s="19" t="s">
        <v>21</v>
      </c>
      <c r="E17" s="20">
        <v>7</v>
      </c>
      <c r="G17" s="19" t="s">
        <v>21</v>
      </c>
      <c r="H17" s="20">
        <v>3</v>
      </c>
      <c r="J17" s="19" t="s">
        <v>97</v>
      </c>
      <c r="K17" s="20">
        <v>1</v>
      </c>
      <c r="M17" s="19" t="s">
        <v>24</v>
      </c>
      <c r="N17" s="20">
        <v>1</v>
      </c>
      <c r="P17" s="19" t="s">
        <v>23</v>
      </c>
      <c r="Q17" s="20">
        <v>2</v>
      </c>
      <c r="S17" s="19" t="s">
        <v>33</v>
      </c>
      <c r="T17" s="20">
        <v>1</v>
      </c>
      <c r="V17" s="19" t="s">
        <v>34</v>
      </c>
      <c r="W17" s="20">
        <v>1</v>
      </c>
      <c r="Y17" s="19" t="s">
        <v>29</v>
      </c>
      <c r="Z17" s="20">
        <v>1</v>
      </c>
      <c r="AC17" s="19" t="s">
        <v>33</v>
      </c>
      <c r="AD17" s="20">
        <v>2</v>
      </c>
      <c r="AF17" s="19" t="s">
        <v>38</v>
      </c>
      <c r="AG17" s="20">
        <v>1</v>
      </c>
      <c r="AI17" s="19" t="s">
        <v>30</v>
      </c>
      <c r="AJ17" s="20">
        <v>1</v>
      </c>
      <c r="AL17" s="19" t="s">
        <v>117</v>
      </c>
      <c r="AM17" s="20">
        <v>2</v>
      </c>
      <c r="AO17" s="19" t="s">
        <v>15</v>
      </c>
      <c r="AP17" s="20">
        <v>1</v>
      </c>
      <c r="AR17" s="19" t="s">
        <v>24</v>
      </c>
      <c r="AS17" s="20">
        <v>4</v>
      </c>
      <c r="AU17" s="19" t="s">
        <v>31</v>
      </c>
      <c r="AV17" s="20">
        <v>1</v>
      </c>
      <c r="AX17" s="19" t="s">
        <v>28</v>
      </c>
      <c r="AY17" s="20">
        <v>2</v>
      </c>
      <c r="BA17" s="19" t="s">
        <v>21</v>
      </c>
      <c r="BB17" s="20">
        <v>9</v>
      </c>
    </row>
    <row r="18" spans="1:54" x14ac:dyDescent="0.2">
      <c r="A18" s="19" t="s">
        <v>26</v>
      </c>
      <c r="B18" s="20">
        <v>2</v>
      </c>
      <c r="D18" s="19" t="s">
        <v>28</v>
      </c>
      <c r="E18" s="20">
        <v>1</v>
      </c>
      <c r="G18" s="19" t="s">
        <v>28</v>
      </c>
      <c r="H18" s="20">
        <v>1</v>
      </c>
      <c r="J18" s="19" t="s">
        <v>87</v>
      </c>
      <c r="K18" s="20">
        <v>1</v>
      </c>
      <c r="M18" s="19" t="s">
        <v>26</v>
      </c>
      <c r="N18" s="20">
        <v>5</v>
      </c>
      <c r="P18" s="19" t="s">
        <v>21</v>
      </c>
      <c r="Q18" s="20">
        <v>2</v>
      </c>
      <c r="S18" s="19" t="s">
        <v>36</v>
      </c>
      <c r="T18" s="20">
        <v>1</v>
      </c>
      <c r="V18" s="19" t="s">
        <v>48</v>
      </c>
      <c r="W18" s="20">
        <v>1</v>
      </c>
      <c r="Y18" s="19" t="s">
        <v>27</v>
      </c>
      <c r="Z18" s="20">
        <v>1</v>
      </c>
      <c r="AC18" s="19" t="s">
        <v>113</v>
      </c>
      <c r="AD18" s="20">
        <v>1</v>
      </c>
      <c r="AF18" s="19" t="s">
        <v>45</v>
      </c>
      <c r="AG18" s="20">
        <v>1</v>
      </c>
      <c r="AI18" s="19" t="s">
        <v>115</v>
      </c>
      <c r="AJ18" s="20">
        <v>1</v>
      </c>
      <c r="AL18" s="19" t="s">
        <v>41</v>
      </c>
      <c r="AM18" s="20">
        <v>1</v>
      </c>
      <c r="AO18" s="19" t="s">
        <v>119</v>
      </c>
      <c r="AP18" s="20">
        <v>1</v>
      </c>
      <c r="AR18" s="19" t="s">
        <v>108</v>
      </c>
      <c r="AS18" s="20">
        <v>1</v>
      </c>
      <c r="AU18" s="19" t="s">
        <v>35</v>
      </c>
      <c r="AV18" s="20">
        <v>1</v>
      </c>
      <c r="AX18" s="19" t="s">
        <v>24</v>
      </c>
      <c r="AY18" s="20">
        <v>2</v>
      </c>
      <c r="BA18" s="19" t="s">
        <v>24</v>
      </c>
      <c r="BB18" s="20">
        <v>1</v>
      </c>
    </row>
    <row r="19" spans="1:54" x14ac:dyDescent="0.2">
      <c r="A19" s="19" t="s">
        <v>31</v>
      </c>
      <c r="B19" s="20">
        <v>2</v>
      </c>
      <c r="D19" s="19" t="s">
        <v>24</v>
      </c>
      <c r="E19" s="20">
        <v>1</v>
      </c>
      <c r="G19" s="19" t="s">
        <v>96</v>
      </c>
      <c r="H19" s="20">
        <v>1</v>
      </c>
      <c r="J19" s="19" t="s">
        <v>32</v>
      </c>
      <c r="K19" s="20">
        <v>2</v>
      </c>
      <c r="M19" s="19" t="s">
        <v>41</v>
      </c>
      <c r="N19" s="20">
        <v>1</v>
      </c>
      <c r="P19" s="19" t="s">
        <v>26</v>
      </c>
      <c r="Q19" s="20">
        <v>4</v>
      </c>
      <c r="S19" s="19" t="s">
        <v>32</v>
      </c>
      <c r="T19" s="20">
        <v>1</v>
      </c>
      <c r="V19" s="19" t="s">
        <v>64</v>
      </c>
      <c r="W19" s="20">
        <v>1</v>
      </c>
      <c r="Y19" s="19" t="s">
        <v>26</v>
      </c>
      <c r="Z19" s="20">
        <v>3</v>
      </c>
      <c r="AC19" s="19" t="s">
        <v>34</v>
      </c>
      <c r="AD19" s="20">
        <v>7</v>
      </c>
      <c r="AF19" s="19" t="s">
        <v>32</v>
      </c>
      <c r="AG19" s="20">
        <v>1</v>
      </c>
      <c r="AI19" s="19" t="s">
        <v>32</v>
      </c>
      <c r="AJ19" s="20">
        <v>4</v>
      </c>
      <c r="AL19" s="19" t="s">
        <v>112</v>
      </c>
      <c r="AM19" s="20">
        <v>2</v>
      </c>
      <c r="AO19" s="19" t="s">
        <v>23</v>
      </c>
      <c r="AP19" s="20">
        <v>1</v>
      </c>
      <c r="AR19" s="19" t="s">
        <v>26</v>
      </c>
      <c r="AS19" s="20">
        <v>4</v>
      </c>
      <c r="AU19" s="19" t="s">
        <v>30</v>
      </c>
      <c r="AV19" s="20">
        <v>2</v>
      </c>
      <c r="AX19" s="19" t="s">
        <v>26</v>
      </c>
      <c r="AY19" s="20">
        <v>1</v>
      </c>
      <c r="BA19" s="19" t="s">
        <v>26</v>
      </c>
      <c r="BB19" s="20">
        <v>2</v>
      </c>
    </row>
    <row r="20" spans="1:54" x14ac:dyDescent="0.2">
      <c r="A20" s="19" t="s">
        <v>30</v>
      </c>
      <c r="B20" s="20">
        <v>1</v>
      </c>
      <c r="D20" s="19" t="s">
        <v>26</v>
      </c>
      <c r="E20" s="20">
        <v>1</v>
      </c>
      <c r="G20" s="19" t="s">
        <v>26</v>
      </c>
      <c r="H20" s="20">
        <v>4</v>
      </c>
      <c r="J20" s="19" t="s">
        <v>48</v>
      </c>
      <c r="K20" s="20">
        <v>1</v>
      </c>
      <c r="M20" s="19" t="s">
        <v>33</v>
      </c>
      <c r="N20" s="20">
        <v>2</v>
      </c>
      <c r="P20" s="19" t="s">
        <v>41</v>
      </c>
      <c r="Q20" s="20">
        <v>1</v>
      </c>
      <c r="S20" s="19" t="s">
        <v>51</v>
      </c>
      <c r="T20" s="20">
        <v>1</v>
      </c>
      <c r="V20" s="19" t="s">
        <v>62</v>
      </c>
      <c r="W20" s="20">
        <v>1</v>
      </c>
      <c r="Y20" s="19" t="s">
        <v>112</v>
      </c>
      <c r="Z20" s="20">
        <v>1</v>
      </c>
      <c r="AC20" s="19" t="s">
        <v>52</v>
      </c>
      <c r="AD20" s="20">
        <v>1</v>
      </c>
      <c r="AF20" s="19" t="s">
        <v>34</v>
      </c>
      <c r="AG20" s="20">
        <v>3</v>
      </c>
      <c r="AI20" s="19" t="s">
        <v>84</v>
      </c>
      <c r="AJ20" s="20">
        <v>1</v>
      </c>
      <c r="AL20" s="19" t="s">
        <v>104</v>
      </c>
      <c r="AM20" s="20">
        <v>1</v>
      </c>
      <c r="AO20" s="19" t="s">
        <v>21</v>
      </c>
      <c r="AP20" s="20">
        <v>2</v>
      </c>
      <c r="AR20" s="19" t="s">
        <v>117</v>
      </c>
      <c r="AS20" s="20">
        <v>1</v>
      </c>
      <c r="AU20" s="19" t="s">
        <v>115</v>
      </c>
      <c r="AV20" s="20">
        <v>1</v>
      </c>
      <c r="AX20" s="19" t="s">
        <v>33</v>
      </c>
      <c r="AY20" s="20">
        <v>1</v>
      </c>
      <c r="BA20" s="19" t="s">
        <v>41</v>
      </c>
      <c r="BB20" s="20">
        <v>1</v>
      </c>
    </row>
    <row r="21" spans="1:54" x14ac:dyDescent="0.2">
      <c r="A21" s="19" t="s">
        <v>81</v>
      </c>
      <c r="B21" s="20">
        <v>1</v>
      </c>
      <c r="D21" s="19" t="s">
        <v>95</v>
      </c>
      <c r="E21" s="20">
        <v>1</v>
      </c>
      <c r="G21" s="19" t="s">
        <v>33</v>
      </c>
      <c r="H21" s="20">
        <v>1</v>
      </c>
      <c r="J21" s="19" t="s">
        <v>47</v>
      </c>
      <c r="K21" s="20">
        <v>1</v>
      </c>
      <c r="M21" s="19" t="s">
        <v>99</v>
      </c>
      <c r="N21" s="20">
        <v>3</v>
      </c>
      <c r="P21" s="19" t="s">
        <v>104</v>
      </c>
      <c r="Q21" s="20">
        <v>1</v>
      </c>
      <c r="S21" s="19" t="s">
        <v>54</v>
      </c>
      <c r="T21" s="20">
        <v>2</v>
      </c>
      <c r="V21" s="19" t="s">
        <v>55</v>
      </c>
      <c r="W21" s="20">
        <v>1</v>
      </c>
      <c r="Y21" s="19" t="s">
        <v>32</v>
      </c>
      <c r="Z21" s="20">
        <v>3</v>
      </c>
      <c r="AC21" s="19" t="s">
        <v>54</v>
      </c>
      <c r="AD21" s="20">
        <v>1</v>
      </c>
      <c r="AF21" s="19" t="s">
        <v>54</v>
      </c>
      <c r="AG21" s="20">
        <v>3</v>
      </c>
      <c r="AI21" s="19" t="s">
        <v>90</v>
      </c>
      <c r="AJ21" s="20">
        <v>1</v>
      </c>
      <c r="AL21" s="19" t="s">
        <v>33</v>
      </c>
      <c r="AM21" s="20">
        <v>2</v>
      </c>
      <c r="AO21" s="19" t="s">
        <v>24</v>
      </c>
      <c r="AP21" s="20">
        <v>3</v>
      </c>
      <c r="AR21" s="19" t="s">
        <v>123</v>
      </c>
      <c r="AS21" s="20">
        <v>1</v>
      </c>
      <c r="AU21" s="19" t="s">
        <v>87</v>
      </c>
      <c r="AV21" s="20">
        <v>1</v>
      </c>
      <c r="AX21" s="19" t="s">
        <v>125</v>
      </c>
      <c r="AY21" s="20">
        <v>1</v>
      </c>
      <c r="BA21" s="19" t="s">
        <v>130</v>
      </c>
      <c r="BB21" s="20">
        <v>1</v>
      </c>
    </row>
    <row r="22" spans="1:54" x14ac:dyDescent="0.2">
      <c r="A22" s="19" t="s">
        <v>32</v>
      </c>
      <c r="B22" s="20">
        <v>1</v>
      </c>
      <c r="D22" s="19" t="s">
        <v>38</v>
      </c>
      <c r="E22" s="20">
        <v>1</v>
      </c>
      <c r="G22" s="19" t="s">
        <v>42</v>
      </c>
      <c r="H22" s="20">
        <v>1</v>
      </c>
      <c r="J22" s="19" t="s">
        <v>40</v>
      </c>
      <c r="K22" s="20">
        <v>1</v>
      </c>
      <c r="M22" s="19" t="s">
        <v>97</v>
      </c>
      <c r="N22" s="20">
        <v>1</v>
      </c>
      <c r="P22" s="19" t="s">
        <v>33</v>
      </c>
      <c r="Q22" s="20">
        <v>1</v>
      </c>
      <c r="S22" s="19" t="s">
        <v>55</v>
      </c>
      <c r="T22" s="20">
        <v>2</v>
      </c>
      <c r="V22" s="19" t="s">
        <v>44</v>
      </c>
      <c r="W22" s="20">
        <v>1</v>
      </c>
      <c r="Y22" s="19" t="s">
        <v>34</v>
      </c>
      <c r="Z22" s="20">
        <v>1</v>
      </c>
      <c r="AC22" s="19" t="s">
        <v>55</v>
      </c>
      <c r="AD22" s="20">
        <v>1</v>
      </c>
      <c r="AF22" s="19" t="s">
        <v>49</v>
      </c>
      <c r="AG22" s="20">
        <v>2</v>
      </c>
      <c r="AI22" s="19" t="s">
        <v>43</v>
      </c>
      <c r="AJ22" s="20">
        <v>1</v>
      </c>
      <c r="AL22" s="19" t="s">
        <v>83</v>
      </c>
      <c r="AM22" s="20">
        <v>1</v>
      </c>
      <c r="AO22" s="19" t="s">
        <v>26</v>
      </c>
      <c r="AP22" s="20">
        <v>2</v>
      </c>
      <c r="AR22" s="19" t="s">
        <v>124</v>
      </c>
      <c r="AS22" s="20">
        <v>1</v>
      </c>
      <c r="AU22" s="19" t="s">
        <v>32</v>
      </c>
      <c r="AV22" s="20">
        <v>2</v>
      </c>
      <c r="AX22" s="19" t="s">
        <v>34</v>
      </c>
      <c r="AY22" s="20">
        <v>1</v>
      </c>
      <c r="BA22" s="19" t="s">
        <v>33</v>
      </c>
      <c r="BB22" s="20">
        <v>1</v>
      </c>
    </row>
    <row r="23" spans="1:54" x14ac:dyDescent="0.2">
      <c r="A23" s="19" t="s">
        <v>43</v>
      </c>
      <c r="B23" s="20">
        <v>1</v>
      </c>
      <c r="D23" s="19" t="s">
        <v>32</v>
      </c>
      <c r="E23" s="20">
        <v>1</v>
      </c>
      <c r="G23" s="19" t="s">
        <v>32</v>
      </c>
      <c r="H23" s="20">
        <v>3</v>
      </c>
      <c r="J23" s="19" t="s">
        <v>55</v>
      </c>
      <c r="K23" s="20">
        <v>2</v>
      </c>
      <c r="M23" s="19" t="s">
        <v>32</v>
      </c>
      <c r="N23" s="20">
        <v>1</v>
      </c>
      <c r="P23" s="19" t="s">
        <v>32</v>
      </c>
      <c r="Q23" s="20">
        <v>3</v>
      </c>
      <c r="S23" s="19" t="s">
        <v>60</v>
      </c>
      <c r="T23" s="20">
        <v>1</v>
      </c>
      <c r="V23" s="19" t="s">
        <v>46</v>
      </c>
      <c r="W23" s="20">
        <v>7</v>
      </c>
      <c r="Y23" s="19" t="s">
        <v>62</v>
      </c>
      <c r="Z23" s="20">
        <v>2</v>
      </c>
      <c r="AC23" s="19" t="s">
        <v>44</v>
      </c>
      <c r="AD23" s="20">
        <v>1</v>
      </c>
      <c r="AF23" s="19" t="s">
        <v>63</v>
      </c>
      <c r="AG23" s="20">
        <v>2</v>
      </c>
      <c r="AI23" s="19" t="s">
        <v>34</v>
      </c>
      <c r="AJ23" s="20">
        <v>5</v>
      </c>
      <c r="AL23" s="19" t="s">
        <v>39</v>
      </c>
      <c r="AM23" s="20">
        <v>1</v>
      </c>
      <c r="AO23" s="19" t="s">
        <v>31</v>
      </c>
      <c r="AP23" s="20">
        <v>1</v>
      </c>
      <c r="AR23" s="19" t="s">
        <v>33</v>
      </c>
      <c r="AS23" s="20">
        <v>1</v>
      </c>
      <c r="AU23" s="19" t="s">
        <v>83</v>
      </c>
      <c r="AV23" s="20">
        <v>1</v>
      </c>
      <c r="AX23" s="19" t="s">
        <v>48</v>
      </c>
      <c r="AY23" s="20">
        <v>1</v>
      </c>
      <c r="BA23" s="19" t="s">
        <v>115</v>
      </c>
      <c r="BB23" s="20">
        <v>1</v>
      </c>
    </row>
    <row r="24" spans="1:54" x14ac:dyDescent="0.2">
      <c r="A24" s="19" t="s">
        <v>34</v>
      </c>
      <c r="B24" s="20">
        <v>1</v>
      </c>
      <c r="D24" s="19" t="s">
        <v>34</v>
      </c>
      <c r="E24" s="20">
        <v>1</v>
      </c>
      <c r="G24" s="19" t="s">
        <v>48</v>
      </c>
      <c r="H24" s="20">
        <v>1</v>
      </c>
      <c r="J24" s="19" t="s">
        <v>44</v>
      </c>
      <c r="K24" s="20">
        <v>1</v>
      </c>
      <c r="M24" s="19" t="s">
        <v>83</v>
      </c>
      <c r="N24" s="20">
        <v>1</v>
      </c>
      <c r="P24" s="19" t="s">
        <v>50</v>
      </c>
      <c r="Q24" s="20">
        <v>2</v>
      </c>
      <c r="S24" s="19" t="s">
        <v>69</v>
      </c>
      <c r="T24" s="20">
        <v>1</v>
      </c>
      <c r="V24" s="19" t="s">
        <v>49</v>
      </c>
      <c r="W24" s="20">
        <v>2</v>
      </c>
      <c r="Y24" s="19" t="s">
        <v>55</v>
      </c>
      <c r="Z24" s="20">
        <v>2</v>
      </c>
      <c r="AC24" s="19" t="s">
        <v>46</v>
      </c>
      <c r="AD24" s="20">
        <v>1</v>
      </c>
      <c r="AF24" s="19" t="s">
        <v>74</v>
      </c>
      <c r="AG24" s="20">
        <v>1</v>
      </c>
      <c r="AI24" s="19" t="s">
        <v>51</v>
      </c>
      <c r="AJ24" s="20">
        <v>1</v>
      </c>
      <c r="AL24" s="19" t="s">
        <v>47</v>
      </c>
      <c r="AM24" s="20">
        <v>1</v>
      </c>
      <c r="AO24" s="19" t="s">
        <v>120</v>
      </c>
      <c r="AP24" s="20">
        <v>1</v>
      </c>
      <c r="AR24" s="19" t="s">
        <v>32</v>
      </c>
      <c r="AS24" s="20">
        <v>1</v>
      </c>
      <c r="AU24" s="19" t="s">
        <v>34</v>
      </c>
      <c r="AV24" s="20">
        <v>1</v>
      </c>
      <c r="AX24" s="19" t="s">
        <v>40</v>
      </c>
      <c r="AY24" s="20">
        <v>1</v>
      </c>
      <c r="BA24" s="19" t="s">
        <v>32</v>
      </c>
      <c r="BB24" s="20">
        <v>1</v>
      </c>
    </row>
    <row r="25" spans="1:54" x14ac:dyDescent="0.2">
      <c r="A25" s="19" t="s">
        <v>58</v>
      </c>
      <c r="B25" s="20">
        <v>1</v>
      </c>
      <c r="D25" s="19" t="s">
        <v>57</v>
      </c>
      <c r="E25" s="20">
        <v>1</v>
      </c>
      <c r="G25" s="19" t="s">
        <v>47</v>
      </c>
      <c r="H25" s="20">
        <v>2</v>
      </c>
      <c r="J25" s="19" t="s">
        <v>60</v>
      </c>
      <c r="K25" s="20">
        <v>1</v>
      </c>
      <c r="M25" s="19" t="s">
        <v>37</v>
      </c>
      <c r="N25" s="20">
        <v>3</v>
      </c>
      <c r="P25" s="19" t="s">
        <v>105</v>
      </c>
      <c r="Q25" s="20">
        <v>1</v>
      </c>
      <c r="S25" s="19" t="s">
        <v>46</v>
      </c>
      <c r="T25" s="20">
        <v>2</v>
      </c>
      <c r="V25" s="19" t="s">
        <v>63</v>
      </c>
      <c r="W25" s="20">
        <v>37</v>
      </c>
      <c r="Y25" s="19" t="s">
        <v>46</v>
      </c>
      <c r="Z25" s="20">
        <v>4</v>
      </c>
      <c r="AC25" s="19" t="s">
        <v>70</v>
      </c>
      <c r="AD25" s="20">
        <v>1</v>
      </c>
      <c r="AF25" s="19" t="s">
        <v>66</v>
      </c>
      <c r="AG25" s="20">
        <v>1</v>
      </c>
      <c r="AI25" s="19" t="s">
        <v>54</v>
      </c>
      <c r="AJ25" s="20">
        <v>1</v>
      </c>
      <c r="AL25" s="19" t="s">
        <v>59</v>
      </c>
      <c r="AM25" s="20">
        <v>1</v>
      </c>
      <c r="AO25" s="19" t="s">
        <v>41</v>
      </c>
      <c r="AP25" s="20">
        <v>1</v>
      </c>
      <c r="AR25" s="19" t="s">
        <v>83</v>
      </c>
      <c r="AS25" s="20">
        <v>3</v>
      </c>
      <c r="AU25" s="19" t="s">
        <v>48</v>
      </c>
      <c r="AV25" s="20">
        <v>1</v>
      </c>
      <c r="AX25" s="19" t="s">
        <v>51</v>
      </c>
      <c r="AY25" s="20">
        <v>1</v>
      </c>
      <c r="BA25" s="19" t="s">
        <v>34</v>
      </c>
      <c r="BB25" s="20">
        <v>1</v>
      </c>
    </row>
    <row r="26" spans="1:54" ht="13.5" thickBot="1" x14ac:dyDescent="0.25">
      <c r="A26" s="19" t="s">
        <v>47</v>
      </c>
      <c r="B26" s="20">
        <v>4</v>
      </c>
      <c r="D26" s="19" t="s">
        <v>52</v>
      </c>
      <c r="E26" s="20">
        <v>1</v>
      </c>
      <c r="G26" s="19" t="s">
        <v>51</v>
      </c>
      <c r="H26" s="20">
        <v>2</v>
      </c>
      <c r="J26" s="19" t="s">
        <v>46</v>
      </c>
      <c r="K26" s="20">
        <v>8</v>
      </c>
      <c r="M26" s="19" t="s">
        <v>47</v>
      </c>
      <c r="N26" s="20">
        <v>1</v>
      </c>
      <c r="P26" s="19" t="s">
        <v>34</v>
      </c>
      <c r="Q26" s="20">
        <v>1</v>
      </c>
      <c r="S26" s="19" t="s">
        <v>70</v>
      </c>
      <c r="T26" s="20">
        <v>1</v>
      </c>
      <c r="V26" s="19" t="s">
        <v>72</v>
      </c>
      <c r="W26" s="20">
        <v>1</v>
      </c>
      <c r="Y26" s="19" t="s">
        <v>70</v>
      </c>
      <c r="Z26" s="20">
        <v>1</v>
      </c>
      <c r="AC26" s="19" t="s">
        <v>49</v>
      </c>
      <c r="AD26" s="20">
        <v>1</v>
      </c>
      <c r="AF26" s="22" t="s">
        <v>71</v>
      </c>
      <c r="AG26" s="21">
        <v>5</v>
      </c>
      <c r="AI26" s="19" t="s">
        <v>55</v>
      </c>
      <c r="AJ26" s="20">
        <v>1</v>
      </c>
      <c r="AL26" s="19" t="s">
        <v>54</v>
      </c>
      <c r="AM26" s="20">
        <v>2</v>
      </c>
      <c r="AO26" s="19" t="s">
        <v>121</v>
      </c>
      <c r="AP26" s="20">
        <v>1</v>
      </c>
      <c r="AR26" s="19" t="s">
        <v>43</v>
      </c>
      <c r="AS26" s="20">
        <v>2</v>
      </c>
      <c r="AU26" s="19" t="s">
        <v>61</v>
      </c>
      <c r="AV26" s="20">
        <v>1</v>
      </c>
      <c r="AX26" s="19" t="s">
        <v>54</v>
      </c>
      <c r="AY26" s="20">
        <v>3</v>
      </c>
      <c r="BA26" s="19" t="s">
        <v>58</v>
      </c>
      <c r="BB26" s="20">
        <v>1</v>
      </c>
    </row>
    <row r="27" spans="1:54" ht="13.5" thickBot="1" x14ac:dyDescent="0.25">
      <c r="A27" s="19" t="s">
        <v>59</v>
      </c>
      <c r="B27" s="20">
        <v>1</v>
      </c>
      <c r="D27" s="19" t="s">
        <v>51</v>
      </c>
      <c r="E27" s="20">
        <v>1</v>
      </c>
      <c r="G27" s="19" t="s">
        <v>55</v>
      </c>
      <c r="H27" s="20">
        <v>2</v>
      </c>
      <c r="J27" s="19" t="s">
        <v>70</v>
      </c>
      <c r="K27" s="20">
        <v>1</v>
      </c>
      <c r="M27" s="19" t="s">
        <v>56</v>
      </c>
      <c r="N27" s="20">
        <v>1</v>
      </c>
      <c r="P27" s="19" t="s">
        <v>47</v>
      </c>
      <c r="Q27" s="20">
        <v>2</v>
      </c>
      <c r="S27" s="19" t="s">
        <v>49</v>
      </c>
      <c r="T27" s="20">
        <v>1</v>
      </c>
      <c r="V27" s="19" t="s">
        <v>75</v>
      </c>
      <c r="W27" s="20">
        <v>1</v>
      </c>
      <c r="Y27" s="19" t="s">
        <v>49</v>
      </c>
      <c r="Z27" s="20">
        <v>6</v>
      </c>
      <c r="AC27" s="19" t="s">
        <v>63</v>
      </c>
      <c r="AD27" s="20">
        <v>21</v>
      </c>
      <c r="AF27" s="23" t="s">
        <v>53</v>
      </c>
      <c r="AG27" s="17">
        <f>SUM(AG8:AG26)</f>
        <v>39</v>
      </c>
      <c r="AI27" s="19" t="s">
        <v>60</v>
      </c>
      <c r="AJ27" s="20">
        <v>2</v>
      </c>
      <c r="AL27" s="19" t="s">
        <v>56</v>
      </c>
      <c r="AM27" s="20">
        <v>1</v>
      </c>
      <c r="AO27" s="19" t="s">
        <v>90</v>
      </c>
      <c r="AP27" s="20">
        <v>1</v>
      </c>
      <c r="AR27" s="19" t="s">
        <v>34</v>
      </c>
      <c r="AS27" s="20">
        <v>2</v>
      </c>
      <c r="AU27" s="19" t="s">
        <v>56</v>
      </c>
      <c r="AV27" s="20">
        <v>1</v>
      </c>
      <c r="AX27" s="19" t="s">
        <v>55</v>
      </c>
      <c r="AY27" s="20">
        <v>1</v>
      </c>
      <c r="BA27" s="19" t="s">
        <v>47</v>
      </c>
      <c r="BB27" s="20">
        <v>1</v>
      </c>
    </row>
    <row r="28" spans="1:54" ht="13.5" thickBot="1" x14ac:dyDescent="0.25">
      <c r="A28" s="19" t="s">
        <v>51</v>
      </c>
      <c r="B28" s="20">
        <v>1</v>
      </c>
      <c r="D28" s="19" t="s">
        <v>54</v>
      </c>
      <c r="E28" s="20">
        <v>4</v>
      </c>
      <c r="G28" s="19" t="s">
        <v>44</v>
      </c>
      <c r="H28" s="20">
        <v>1</v>
      </c>
      <c r="J28" s="19" t="s">
        <v>86</v>
      </c>
      <c r="K28" s="20">
        <v>1</v>
      </c>
      <c r="M28" s="19" t="s">
        <v>55</v>
      </c>
      <c r="N28" s="20">
        <v>1</v>
      </c>
      <c r="P28" s="19" t="s">
        <v>61</v>
      </c>
      <c r="Q28" s="20">
        <v>1</v>
      </c>
      <c r="S28" s="19" t="s">
        <v>63</v>
      </c>
      <c r="T28" s="20">
        <v>15</v>
      </c>
      <c r="V28" s="19" t="s">
        <v>66</v>
      </c>
      <c r="W28" s="20">
        <v>1</v>
      </c>
      <c r="Y28" s="19" t="s">
        <v>63</v>
      </c>
      <c r="Z28" s="20">
        <v>21</v>
      </c>
      <c r="AC28" s="19" t="s">
        <v>66</v>
      </c>
      <c r="AD28" s="21">
        <v>1</v>
      </c>
      <c r="AI28" s="19" t="s">
        <v>46</v>
      </c>
      <c r="AJ28" s="20">
        <v>3</v>
      </c>
      <c r="AL28" s="19" t="s">
        <v>55</v>
      </c>
      <c r="AM28" s="20">
        <v>1</v>
      </c>
      <c r="AO28" s="19" t="s">
        <v>48</v>
      </c>
      <c r="AP28" s="20">
        <v>1</v>
      </c>
      <c r="AR28" s="19" t="s">
        <v>48</v>
      </c>
      <c r="AS28" s="20">
        <v>3</v>
      </c>
      <c r="AU28" s="19" t="s">
        <v>44</v>
      </c>
      <c r="AV28" s="20">
        <v>2</v>
      </c>
      <c r="AX28" s="19" t="s">
        <v>44</v>
      </c>
      <c r="AY28" s="20">
        <v>1</v>
      </c>
      <c r="BA28" s="19" t="s">
        <v>64</v>
      </c>
      <c r="BB28" s="20">
        <v>1</v>
      </c>
    </row>
    <row r="29" spans="1:54" ht="13.5" thickBot="1" x14ac:dyDescent="0.25">
      <c r="A29" s="19" t="s">
        <v>54</v>
      </c>
      <c r="B29" s="20">
        <v>2</v>
      </c>
      <c r="D29" s="19" t="s">
        <v>55</v>
      </c>
      <c r="E29" s="20">
        <v>2</v>
      </c>
      <c r="G29" s="19" t="s">
        <v>60</v>
      </c>
      <c r="H29" s="20">
        <v>1</v>
      </c>
      <c r="J29" s="19" t="s">
        <v>49</v>
      </c>
      <c r="K29" s="20">
        <v>1</v>
      </c>
      <c r="M29" s="19" t="s">
        <v>46</v>
      </c>
      <c r="N29" s="20">
        <v>2</v>
      </c>
      <c r="P29" s="19" t="s">
        <v>54</v>
      </c>
      <c r="Q29" s="20">
        <v>2</v>
      </c>
      <c r="S29" s="19" t="s">
        <v>72</v>
      </c>
      <c r="T29" s="20">
        <v>1</v>
      </c>
      <c r="V29" s="22" t="s">
        <v>71</v>
      </c>
      <c r="W29" s="21">
        <v>2</v>
      </c>
      <c r="Y29" s="19" t="s">
        <v>67</v>
      </c>
      <c r="Z29" s="20">
        <v>1</v>
      </c>
      <c r="AC29" s="24" t="s">
        <v>53</v>
      </c>
      <c r="AD29" s="17">
        <f>SUM(AD8:AD28)</f>
        <v>59</v>
      </c>
      <c r="AI29" s="19" t="s">
        <v>49</v>
      </c>
      <c r="AJ29" s="20">
        <v>1</v>
      </c>
      <c r="AL29" s="19" t="s">
        <v>60</v>
      </c>
      <c r="AM29" s="20">
        <v>3</v>
      </c>
      <c r="AO29" s="19" t="s">
        <v>47</v>
      </c>
      <c r="AP29" s="20">
        <v>2</v>
      </c>
      <c r="AR29" s="19" t="s">
        <v>47</v>
      </c>
      <c r="AS29" s="20">
        <v>1</v>
      </c>
      <c r="AU29" s="19" t="s">
        <v>60</v>
      </c>
      <c r="AV29" s="20">
        <v>1</v>
      </c>
      <c r="AX29" s="19" t="s">
        <v>60</v>
      </c>
      <c r="AY29" s="20">
        <v>2</v>
      </c>
      <c r="BA29" s="19" t="s">
        <v>54</v>
      </c>
      <c r="BB29" s="20">
        <v>1</v>
      </c>
    </row>
    <row r="30" spans="1:54" ht="13.5" thickBot="1" x14ac:dyDescent="0.25">
      <c r="A30" s="19" t="s">
        <v>55</v>
      </c>
      <c r="B30" s="20">
        <v>4</v>
      </c>
      <c r="D30" s="19" t="s">
        <v>46</v>
      </c>
      <c r="E30" s="20">
        <v>6</v>
      </c>
      <c r="G30" s="19" t="s">
        <v>46</v>
      </c>
      <c r="H30" s="20">
        <v>5</v>
      </c>
      <c r="J30" s="19" t="s">
        <v>63</v>
      </c>
      <c r="K30" s="20">
        <v>20</v>
      </c>
      <c r="M30" s="19" t="s">
        <v>86</v>
      </c>
      <c r="N30" s="20">
        <v>1</v>
      </c>
      <c r="P30" s="19" t="s">
        <v>55</v>
      </c>
      <c r="Q30" s="20">
        <v>1</v>
      </c>
      <c r="S30" s="19" t="s">
        <v>75</v>
      </c>
      <c r="T30" s="20">
        <v>1</v>
      </c>
      <c r="V30" s="24" t="s">
        <v>53</v>
      </c>
      <c r="W30" s="17">
        <f>SUM(W8:W29)</f>
        <v>72</v>
      </c>
      <c r="Y30" s="19" t="s">
        <v>66</v>
      </c>
      <c r="Z30" s="20">
        <v>1</v>
      </c>
      <c r="AI30" s="19" t="s">
        <v>63</v>
      </c>
      <c r="AJ30" s="20">
        <v>39</v>
      </c>
      <c r="AL30" s="19" t="s">
        <v>46</v>
      </c>
      <c r="AM30" s="20">
        <v>3</v>
      </c>
      <c r="AO30" s="19" t="s">
        <v>64</v>
      </c>
      <c r="AP30" s="20">
        <v>1</v>
      </c>
      <c r="AR30" s="19" t="s">
        <v>64</v>
      </c>
      <c r="AS30" s="20">
        <v>1</v>
      </c>
      <c r="AU30" s="19" t="s">
        <v>69</v>
      </c>
      <c r="AV30" s="20">
        <v>1</v>
      </c>
      <c r="AX30" s="19" t="s">
        <v>46</v>
      </c>
      <c r="AY30" s="20">
        <v>2</v>
      </c>
      <c r="BA30" s="19" t="s">
        <v>55</v>
      </c>
      <c r="BB30" s="20">
        <v>1</v>
      </c>
    </row>
    <row r="31" spans="1:54" ht="13.5" thickBot="1" x14ac:dyDescent="0.25">
      <c r="A31" s="19" t="s">
        <v>46</v>
      </c>
      <c r="B31" s="20">
        <v>4</v>
      </c>
      <c r="D31" s="19" t="s">
        <v>70</v>
      </c>
      <c r="E31" s="20">
        <v>2</v>
      </c>
      <c r="G31" s="19" t="s">
        <v>70</v>
      </c>
      <c r="H31" s="20">
        <v>1</v>
      </c>
      <c r="J31" s="22" t="s">
        <v>73</v>
      </c>
      <c r="K31" s="21">
        <v>2</v>
      </c>
      <c r="M31" s="19" t="s">
        <v>49</v>
      </c>
      <c r="N31" s="20">
        <v>8</v>
      </c>
      <c r="P31" s="19" t="s">
        <v>106</v>
      </c>
      <c r="Q31" s="20">
        <v>1</v>
      </c>
      <c r="S31" s="22" t="s">
        <v>71</v>
      </c>
      <c r="T31" s="21">
        <v>2</v>
      </c>
      <c r="Y31" s="22" t="s">
        <v>71</v>
      </c>
      <c r="Z31" s="21">
        <v>2</v>
      </c>
      <c r="AI31" s="19" t="s">
        <v>73</v>
      </c>
      <c r="AJ31" s="20">
        <v>1</v>
      </c>
      <c r="AL31" s="19" t="s">
        <v>118</v>
      </c>
      <c r="AM31" s="20">
        <v>1</v>
      </c>
      <c r="AO31" s="19" t="s">
        <v>52</v>
      </c>
      <c r="AP31" s="20">
        <v>1</v>
      </c>
      <c r="AR31" s="19" t="s">
        <v>52</v>
      </c>
      <c r="AS31" s="20">
        <v>1</v>
      </c>
      <c r="AU31" s="19" t="s">
        <v>46</v>
      </c>
      <c r="AV31" s="20">
        <v>2</v>
      </c>
      <c r="AX31" s="19" t="s">
        <v>70</v>
      </c>
      <c r="AY31" s="20">
        <v>1</v>
      </c>
      <c r="BA31" s="19" t="s">
        <v>60</v>
      </c>
      <c r="BB31" s="20">
        <v>1</v>
      </c>
    </row>
    <row r="32" spans="1:54" ht="13.5" thickBot="1" x14ac:dyDescent="0.25">
      <c r="A32" s="19" t="s">
        <v>70</v>
      </c>
      <c r="B32" s="20">
        <v>1</v>
      </c>
      <c r="D32" s="19" t="s">
        <v>49</v>
      </c>
      <c r="E32" s="20">
        <v>4</v>
      </c>
      <c r="G32" s="19" t="s">
        <v>49</v>
      </c>
      <c r="H32" s="20">
        <v>2</v>
      </c>
      <c r="J32" s="23" t="s">
        <v>53</v>
      </c>
      <c r="K32" s="17">
        <f>SUM(K8:K31)</f>
        <v>66</v>
      </c>
      <c r="M32" s="19" t="s">
        <v>63</v>
      </c>
      <c r="N32" s="20">
        <v>29</v>
      </c>
      <c r="P32" s="19" t="s">
        <v>69</v>
      </c>
      <c r="Q32" s="20">
        <v>1</v>
      </c>
      <c r="S32" s="23" t="s">
        <v>53</v>
      </c>
      <c r="T32" s="17">
        <f>SUM(T8:T31)</f>
        <v>49</v>
      </c>
      <c r="Y32" s="24" t="s">
        <v>53</v>
      </c>
      <c r="Z32" s="17">
        <f>SUM(Z8:Z31)</f>
        <v>64</v>
      </c>
      <c r="AI32" s="19" t="s">
        <v>75</v>
      </c>
      <c r="AJ32" s="20">
        <v>1</v>
      </c>
      <c r="AL32" s="19" t="s">
        <v>49</v>
      </c>
      <c r="AM32" s="20">
        <v>1</v>
      </c>
      <c r="AO32" s="19" t="s">
        <v>51</v>
      </c>
      <c r="AP32" s="20">
        <v>3</v>
      </c>
      <c r="AR32" s="19" t="s">
        <v>51</v>
      </c>
      <c r="AS32" s="20">
        <v>1</v>
      </c>
      <c r="AU32" s="19" t="s">
        <v>70</v>
      </c>
      <c r="AV32" s="20">
        <v>1</v>
      </c>
      <c r="AX32" s="19" t="s">
        <v>49</v>
      </c>
      <c r="AY32" s="20">
        <v>1</v>
      </c>
      <c r="BA32" s="19" t="s">
        <v>106</v>
      </c>
      <c r="BB32" s="20">
        <v>1</v>
      </c>
    </row>
    <row r="33" spans="1:54" x14ac:dyDescent="0.2">
      <c r="A33" s="19" t="s">
        <v>86</v>
      </c>
      <c r="B33" s="20">
        <v>1</v>
      </c>
      <c r="D33" s="19" t="s">
        <v>63</v>
      </c>
      <c r="E33" s="20">
        <v>32</v>
      </c>
      <c r="G33" s="19" t="s">
        <v>63</v>
      </c>
      <c r="H33" s="20">
        <v>10</v>
      </c>
      <c r="M33" s="19" t="s">
        <v>68</v>
      </c>
      <c r="N33" s="20">
        <v>1</v>
      </c>
      <c r="P33" s="19" t="s">
        <v>46</v>
      </c>
      <c r="Q33" s="20">
        <v>6</v>
      </c>
      <c r="AI33" s="19" t="s">
        <v>66</v>
      </c>
      <c r="AJ33" s="20">
        <v>7</v>
      </c>
      <c r="AL33" s="19" t="s">
        <v>63</v>
      </c>
      <c r="AM33" s="20">
        <v>39</v>
      </c>
      <c r="AO33" s="19" t="s">
        <v>54</v>
      </c>
      <c r="AP33" s="20">
        <v>3</v>
      </c>
      <c r="AR33" s="19" t="s">
        <v>54</v>
      </c>
      <c r="AS33" s="20">
        <v>3</v>
      </c>
      <c r="AU33" s="19" t="s">
        <v>63</v>
      </c>
      <c r="AV33" s="20">
        <v>22</v>
      </c>
      <c r="AX33" s="19" t="s">
        <v>63</v>
      </c>
      <c r="AY33" s="20">
        <v>21</v>
      </c>
      <c r="BA33" s="19" t="s">
        <v>46</v>
      </c>
      <c r="BB33" s="20">
        <v>1</v>
      </c>
    </row>
    <row r="34" spans="1:54" ht="13.5" thickBot="1" x14ac:dyDescent="0.25">
      <c r="A34" s="19" t="s">
        <v>49</v>
      </c>
      <c r="B34" s="20">
        <v>1</v>
      </c>
      <c r="D34" s="22" t="s">
        <v>66</v>
      </c>
      <c r="E34" s="21">
        <v>1</v>
      </c>
      <c r="G34" s="19" t="s">
        <v>73</v>
      </c>
      <c r="H34" s="20">
        <v>1</v>
      </c>
      <c r="M34" s="19" t="s">
        <v>73</v>
      </c>
      <c r="N34" s="20">
        <v>1</v>
      </c>
      <c r="P34" s="19" t="s">
        <v>49</v>
      </c>
      <c r="Q34" s="20">
        <v>3</v>
      </c>
      <c r="AI34" s="22" t="s">
        <v>71</v>
      </c>
      <c r="AJ34" s="21">
        <v>1</v>
      </c>
      <c r="AL34" s="19" t="s">
        <v>73</v>
      </c>
      <c r="AM34" s="20">
        <v>1</v>
      </c>
      <c r="AO34" s="19" t="s">
        <v>56</v>
      </c>
      <c r="AP34" s="20">
        <v>1</v>
      </c>
      <c r="AR34" s="19" t="s">
        <v>55</v>
      </c>
      <c r="AS34" s="20">
        <v>1</v>
      </c>
      <c r="AU34" s="19" t="s">
        <v>68</v>
      </c>
      <c r="AV34" s="20">
        <v>1</v>
      </c>
      <c r="AX34" s="19" t="s">
        <v>66</v>
      </c>
      <c r="AY34" s="20">
        <v>2</v>
      </c>
      <c r="BA34" s="19" t="s">
        <v>49</v>
      </c>
      <c r="BB34" s="20">
        <v>2</v>
      </c>
    </row>
    <row r="35" spans="1:54" ht="13.5" thickBot="1" x14ac:dyDescent="0.25">
      <c r="A35" s="19" t="s">
        <v>63</v>
      </c>
      <c r="B35" s="20">
        <v>36</v>
      </c>
      <c r="D35" s="23" t="s">
        <v>53</v>
      </c>
      <c r="E35" s="17">
        <f>SUM(E8:E34)</f>
        <v>83</v>
      </c>
      <c r="G35" s="19" t="s">
        <v>66</v>
      </c>
      <c r="H35" s="20">
        <v>1</v>
      </c>
      <c r="M35" s="19" t="s">
        <v>65</v>
      </c>
      <c r="N35" s="20">
        <v>1</v>
      </c>
      <c r="P35" s="19" t="s">
        <v>63</v>
      </c>
      <c r="Q35" s="20">
        <v>17</v>
      </c>
      <c r="AI35" s="23" t="s">
        <v>53</v>
      </c>
      <c r="AJ35" s="17">
        <f>SUM(AJ8:AJ34)</f>
        <v>95</v>
      </c>
      <c r="AL35" s="19" t="s">
        <v>72</v>
      </c>
      <c r="AM35" s="20">
        <v>1</v>
      </c>
      <c r="AO35" s="19" t="s">
        <v>46</v>
      </c>
      <c r="AP35" s="20">
        <v>4</v>
      </c>
      <c r="AR35" s="19" t="s">
        <v>60</v>
      </c>
      <c r="AS35" s="20">
        <v>1</v>
      </c>
      <c r="AU35" s="19" t="s">
        <v>75</v>
      </c>
      <c r="AV35" s="20">
        <v>8</v>
      </c>
      <c r="AX35" s="23" t="s">
        <v>53</v>
      </c>
      <c r="AY35" s="17">
        <f>SUM(AY8:AY34)</f>
        <v>65</v>
      </c>
      <c r="BA35" s="19" t="s">
        <v>63</v>
      </c>
      <c r="BB35" s="20">
        <v>20</v>
      </c>
    </row>
    <row r="36" spans="1:54" ht="13.5" thickBot="1" x14ac:dyDescent="0.25">
      <c r="A36" s="19" t="s">
        <v>68</v>
      </c>
      <c r="B36" s="20">
        <v>2</v>
      </c>
      <c r="G36" s="22" t="s">
        <v>71</v>
      </c>
      <c r="H36" s="21">
        <v>2</v>
      </c>
      <c r="M36" s="19" t="s">
        <v>67</v>
      </c>
      <c r="N36" s="20">
        <v>1</v>
      </c>
      <c r="P36" s="19" t="s">
        <v>73</v>
      </c>
      <c r="Q36" s="20">
        <v>1</v>
      </c>
      <c r="AL36" s="19" t="s">
        <v>75</v>
      </c>
      <c r="AM36" s="20">
        <v>2</v>
      </c>
      <c r="AO36" s="19" t="s">
        <v>70</v>
      </c>
      <c r="AP36" s="20">
        <v>1</v>
      </c>
      <c r="AR36" s="19" t="s">
        <v>46</v>
      </c>
      <c r="AS36" s="20">
        <v>2</v>
      </c>
      <c r="AU36" s="19" t="s">
        <v>67</v>
      </c>
      <c r="AV36" s="20">
        <v>1</v>
      </c>
      <c r="BA36" s="19" t="s">
        <v>68</v>
      </c>
      <c r="BB36" s="20">
        <v>1</v>
      </c>
    </row>
    <row r="37" spans="1:54" ht="13.5" thickBot="1" x14ac:dyDescent="0.25">
      <c r="A37" s="19" t="s">
        <v>73</v>
      </c>
      <c r="B37" s="20">
        <v>2</v>
      </c>
      <c r="G37" s="23" t="s">
        <v>53</v>
      </c>
      <c r="H37" s="17">
        <f>SUM(H8:H36)</f>
        <v>62</v>
      </c>
      <c r="M37" s="19" t="s">
        <v>71</v>
      </c>
      <c r="N37" s="20">
        <v>5</v>
      </c>
      <c r="P37" s="19" t="s">
        <v>66</v>
      </c>
      <c r="Q37" s="20">
        <v>1</v>
      </c>
      <c r="AL37" s="19" t="s">
        <v>67</v>
      </c>
      <c r="AM37" s="20">
        <v>2</v>
      </c>
      <c r="AO37" s="19" t="s">
        <v>49</v>
      </c>
      <c r="AP37" s="20">
        <v>2</v>
      </c>
      <c r="AR37" s="19" t="s">
        <v>70</v>
      </c>
      <c r="AS37" s="20">
        <v>1</v>
      </c>
      <c r="AU37" s="19" t="s">
        <v>66</v>
      </c>
      <c r="AV37" s="20">
        <v>2</v>
      </c>
      <c r="BA37" s="19" t="s">
        <v>75</v>
      </c>
      <c r="BB37" s="20">
        <v>2</v>
      </c>
    </row>
    <row r="38" spans="1:54" ht="13.5" thickBot="1" x14ac:dyDescent="0.25">
      <c r="A38" s="19" t="s">
        <v>65</v>
      </c>
      <c r="B38" s="20">
        <v>1</v>
      </c>
      <c r="M38" s="22" t="s">
        <v>76</v>
      </c>
      <c r="N38" s="21">
        <v>1</v>
      </c>
      <c r="P38" s="19" t="s">
        <v>107</v>
      </c>
      <c r="Q38" s="20">
        <v>1</v>
      </c>
      <c r="AL38" s="19" t="s">
        <v>79</v>
      </c>
      <c r="AM38" s="20">
        <v>2</v>
      </c>
      <c r="AO38" s="19" t="s">
        <v>63</v>
      </c>
      <c r="AP38" s="20">
        <v>25</v>
      </c>
      <c r="AR38" s="19" t="s">
        <v>49</v>
      </c>
      <c r="AS38" s="20">
        <v>5</v>
      </c>
      <c r="AU38" s="19" t="s">
        <v>71</v>
      </c>
      <c r="AV38" s="21">
        <v>1</v>
      </c>
      <c r="BA38" s="19" t="s">
        <v>67</v>
      </c>
      <c r="BB38" s="20">
        <v>1</v>
      </c>
    </row>
    <row r="39" spans="1:54" ht="13.5" thickBot="1" x14ac:dyDescent="0.25">
      <c r="A39" s="19" t="s">
        <v>72</v>
      </c>
      <c r="B39" s="20">
        <v>1</v>
      </c>
      <c r="M39" s="23" t="s">
        <v>100</v>
      </c>
      <c r="N39" s="17">
        <f>SUM(N8:N38)</f>
        <v>90</v>
      </c>
      <c r="P39" s="19" t="s">
        <v>71</v>
      </c>
      <c r="Q39" s="20">
        <v>1</v>
      </c>
      <c r="AL39" s="19" t="s">
        <v>71</v>
      </c>
      <c r="AM39" s="20">
        <v>1</v>
      </c>
      <c r="AO39" s="19" t="s">
        <v>73</v>
      </c>
      <c r="AP39" s="20">
        <v>1</v>
      </c>
      <c r="AR39" s="19" t="s">
        <v>63</v>
      </c>
      <c r="AS39" s="20">
        <v>19</v>
      </c>
      <c r="AU39" s="23" t="s">
        <v>53</v>
      </c>
      <c r="AV39" s="17">
        <f>SUM(AV8:AV38)</f>
        <v>74</v>
      </c>
      <c r="BA39" s="19" t="s">
        <v>66</v>
      </c>
      <c r="BB39" s="20">
        <v>3</v>
      </c>
    </row>
    <row r="40" spans="1:54" ht="13.5" thickBot="1" x14ac:dyDescent="0.25">
      <c r="A40" s="19" t="s">
        <v>75</v>
      </c>
      <c r="B40" s="20">
        <v>1</v>
      </c>
      <c r="P40" s="22" t="s">
        <v>76</v>
      </c>
      <c r="Q40" s="21">
        <v>1</v>
      </c>
      <c r="AL40" s="22" t="s">
        <v>76</v>
      </c>
      <c r="AM40" s="21">
        <v>1</v>
      </c>
      <c r="AO40" s="19" t="s">
        <v>65</v>
      </c>
      <c r="AP40" s="20">
        <v>1</v>
      </c>
      <c r="AR40" s="19" t="s">
        <v>66</v>
      </c>
      <c r="AS40" s="20">
        <v>5</v>
      </c>
      <c r="BA40" s="22" t="s">
        <v>71</v>
      </c>
      <c r="BB40" s="21">
        <v>1</v>
      </c>
    </row>
    <row r="41" spans="1:54" ht="13.5" thickBot="1" x14ac:dyDescent="0.25">
      <c r="A41" s="19" t="s">
        <v>66</v>
      </c>
      <c r="B41" s="20">
        <v>3</v>
      </c>
      <c r="P41" s="24" t="s">
        <v>53</v>
      </c>
      <c r="Q41" s="17">
        <f>SUM(Q8:Q40)</f>
        <v>72</v>
      </c>
      <c r="AL41" s="23" t="s">
        <v>53</v>
      </c>
      <c r="AM41" s="17">
        <f>SUM(AM8:AM40)</f>
        <v>98</v>
      </c>
      <c r="AO41" s="19" t="s">
        <v>75</v>
      </c>
      <c r="AP41" s="20">
        <v>2</v>
      </c>
      <c r="AR41" s="22" t="s">
        <v>71</v>
      </c>
      <c r="AS41" s="21">
        <v>1</v>
      </c>
      <c r="BA41" s="23" t="s">
        <v>53</v>
      </c>
      <c r="BB41" s="17">
        <f>SUM(BB8:BB40)</f>
        <v>67</v>
      </c>
    </row>
    <row r="42" spans="1:54" ht="13.5" thickBot="1" x14ac:dyDescent="0.25">
      <c r="A42" s="19" t="s">
        <v>79</v>
      </c>
      <c r="B42" s="20">
        <v>1</v>
      </c>
      <c r="S42" s="26" t="s">
        <v>111</v>
      </c>
      <c r="T42" s="26">
        <v>928</v>
      </c>
      <c r="AA42" s="26" t="s">
        <v>110</v>
      </c>
      <c r="AB42" s="26">
        <f>SUM(W30+Z32+AD29+AG27+AJ35+AM41+AP45+AS42+AV39+AY35+BB41)</f>
        <v>809</v>
      </c>
      <c r="AO42" s="19" t="s">
        <v>66</v>
      </c>
      <c r="AP42" s="20">
        <v>6</v>
      </c>
      <c r="AR42" s="23" t="s">
        <v>53</v>
      </c>
      <c r="AS42" s="17">
        <f>SUM(AS8:AS41)</f>
        <v>87</v>
      </c>
    </row>
    <row r="43" spans="1:54" x14ac:dyDescent="0.2">
      <c r="A43" s="19" t="s">
        <v>94</v>
      </c>
      <c r="B43" s="20">
        <v>1</v>
      </c>
      <c r="AO43" s="19" t="s">
        <v>94</v>
      </c>
      <c r="AP43" s="20">
        <v>1</v>
      </c>
    </row>
    <row r="44" spans="1:54" ht="13.5" thickBot="1" x14ac:dyDescent="0.25">
      <c r="A44" s="22" t="s">
        <v>71</v>
      </c>
      <c r="B44" s="21">
        <v>2</v>
      </c>
      <c r="AO44" s="22" t="s">
        <v>71</v>
      </c>
      <c r="AP44" s="21">
        <v>2</v>
      </c>
    </row>
    <row r="45" spans="1:54" ht="13.5" thickBot="1" x14ac:dyDescent="0.25">
      <c r="A45" s="23" t="s">
        <v>53</v>
      </c>
      <c r="B45" s="17">
        <f>SUM(B8:B44)</f>
        <v>106</v>
      </c>
      <c r="AO45" s="23" t="s">
        <v>53</v>
      </c>
      <c r="AP45" s="17">
        <f>SUM(AP8:AP44)</f>
        <v>89</v>
      </c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F39"/>
  <sheetViews>
    <sheetView zoomScaleNormal="100" workbookViewId="0">
      <selection activeCell="K11" sqref="K11"/>
    </sheetView>
  </sheetViews>
  <sheetFormatPr defaultRowHeight="12.75" x14ac:dyDescent="0.2"/>
  <cols>
    <col min="12" max="12" width="13.85546875" customWidth="1"/>
  </cols>
  <sheetData>
    <row r="16" spans="6:6" ht="18" x14ac:dyDescent="0.25">
      <c r="F16" s="12" t="s">
        <v>128</v>
      </c>
    </row>
    <row r="18" spans="5:6" ht="18" x14ac:dyDescent="0.25">
      <c r="F18" s="12" t="s">
        <v>127</v>
      </c>
    </row>
    <row r="20" spans="5:6" ht="18" x14ac:dyDescent="0.25">
      <c r="F20" s="12" t="s">
        <v>126</v>
      </c>
    </row>
    <row r="24" spans="5:6" ht="18" x14ac:dyDescent="0.25">
      <c r="E24" s="12"/>
    </row>
    <row r="26" spans="5:6" ht="18" x14ac:dyDescent="0.25">
      <c r="E26" s="12"/>
    </row>
    <row r="28" spans="5:6" ht="18" x14ac:dyDescent="0.25">
      <c r="E28" s="12"/>
    </row>
    <row r="35" spans="2:2" ht="18" x14ac:dyDescent="0.25">
      <c r="B35" s="12"/>
    </row>
    <row r="36" spans="2:2" ht="18" x14ac:dyDescent="0.25">
      <c r="B36" s="12"/>
    </row>
    <row r="38" spans="2:2" ht="18" x14ac:dyDescent="0.25">
      <c r="B38" s="12"/>
    </row>
    <row r="39" spans="2:2" ht="18" x14ac:dyDescent="0.25">
      <c r="B39" s="12"/>
    </row>
  </sheetData>
  <phoneticPr fontId="2" type="noConversion"/>
  <pageMargins left="0.75" right="0.75" top="1" bottom="1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Reports Generated</vt:lpstr>
      <vt:lpstr>5 Year Comparison Calls</vt:lpstr>
      <vt:lpstr>5 Year comparison Citations</vt:lpstr>
      <vt:lpstr>18 mth comparison by Nature of </vt:lpstr>
      <vt:lpstr>Uintah call stats</vt:lpstr>
      <vt:lpstr>Crime Clock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pwinches</dc:creator>
  <cp:lastModifiedBy>cwhite</cp:lastModifiedBy>
  <cp:lastPrinted>2019-10-17T18:49:03Z</cp:lastPrinted>
  <dcterms:created xsi:type="dcterms:W3CDTF">2008-08-12T17:26:42Z</dcterms:created>
  <dcterms:modified xsi:type="dcterms:W3CDTF">2020-12-10T20:34:34Z</dcterms:modified>
</cp:coreProperties>
</file>